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080" windowHeight="6360" tabRatio="903"/>
  </bookViews>
  <sheets>
    <sheet name="Consolidated BS" sheetId="4" r:id="rId1"/>
    <sheet name="Consolidated IS" sheetId="6" r:id="rId2"/>
    <sheet name="Cons. stat. of CIE" sheetId="12" r:id="rId3"/>
    <sheet name="Segmented Balance Sheet" sheetId="14" r:id="rId4"/>
    <sheet name="Segmented IS" sheetId="1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>#REF!</definedName>
    <definedName name="\A">#REF!</definedName>
    <definedName name="\r">#N/A</definedName>
    <definedName name="\s">#N/A</definedName>
    <definedName name="\t">#REF!</definedName>
    <definedName name="____xlnm.Print_Area_2">#REF!</definedName>
    <definedName name="___xlnm.Print_Area_2">#REF!</definedName>
    <definedName name="__ASR10">'[1]A05-1'!$J$399</definedName>
    <definedName name="__ASR11">'[1]A07-1'!$J$86</definedName>
    <definedName name="__ASR12">'[1]A08-1'!$J$18</definedName>
    <definedName name="__ASR13">'[1]A09-1'!$J$42</definedName>
    <definedName name="__ASR14">'[1]A10-1'!$J$1023</definedName>
    <definedName name="__ASR15">'[1]A11-1'!$J$72</definedName>
    <definedName name="__ASR16">'[1]A12-1'!$J$84</definedName>
    <definedName name="__ASR17">'[1]A13-1'!$J$376</definedName>
    <definedName name="__ASR18">'[1]A14-1'!$J$58</definedName>
    <definedName name="__ASR19">'[1]A15-1'!$J$23</definedName>
    <definedName name="__ASR20">'[1]A16-1'!$J$54</definedName>
    <definedName name="__ASR21">'[1]A17-1'!$J$153</definedName>
    <definedName name="__ASR22">'[1]A18-1'!$J$87</definedName>
    <definedName name="__ASR23">'[1]A19-1'!$J$296</definedName>
    <definedName name="__ASR24">'[1]A20-1'!$J$64</definedName>
    <definedName name="__ASR25">'[1]A21-1'!$J$902</definedName>
    <definedName name="__ASR26">'[1]A22-1'!$J$81</definedName>
    <definedName name="__ASR27">'[1]A23-1'!$J$54</definedName>
    <definedName name="__ASR28">'[1]A24-1'!$J$65</definedName>
    <definedName name="__ASR29">'[1]A25-1'!$J$124</definedName>
    <definedName name="__ASR30">'[1]A26-1'!$J$103</definedName>
    <definedName name="__ASR31">'[1]A27-1'!$J$370</definedName>
    <definedName name="__ASR32">'[1]A28-1'!$J$85</definedName>
    <definedName name="__ASR33">'[1]A29-1'!$J$248</definedName>
    <definedName name="__ASR34">'[1]A30-1'!$J$118</definedName>
    <definedName name="__ASR35">'[1]A31-1'!$J$79</definedName>
    <definedName name="__ASR36">'[1]A32-1'!$J$46</definedName>
    <definedName name="__ASR37">'[1]A01-1'!$J$306</definedName>
    <definedName name="__ASR38">'[1]A34-1'!$J$31</definedName>
    <definedName name="__ASR39">'[1]A35-1'!$J$41</definedName>
    <definedName name="__ASR40">'[1]A36-1'!$J$219</definedName>
    <definedName name="__ASR41">'[1]A40-1'!$J$395</definedName>
    <definedName name="__ASR42">'[1]A37-1'!$J$200</definedName>
    <definedName name="__ASR7">'[1]A02-1'!$J$290</definedName>
    <definedName name="__ASR8">'[1]A03-1'!$J$564</definedName>
    <definedName name="__ASR9">'[1]A04-1'!$J$209</definedName>
    <definedName name="__df2">#REF!</definedName>
    <definedName name="__df3">#REF!</definedName>
    <definedName name="__df4">#REF!</definedName>
    <definedName name="__df5">#REF!</definedName>
    <definedName name="__df6">[2]Lijsten!$A$2:$A$25</definedName>
    <definedName name="__pr003">#REF!</definedName>
    <definedName name="__pr006">#REF!</definedName>
    <definedName name="__pr008">#REF!</definedName>
    <definedName name="__pr010">#REF!</definedName>
    <definedName name="__pr012">#REF!</definedName>
    <definedName name="__pr024">#REF!</definedName>
    <definedName name="__pr320">#REF!</definedName>
    <definedName name="__pr604">#REF!</definedName>
    <definedName name="__RBL2">#REF!</definedName>
    <definedName name="__TAB2">#REF!</definedName>
    <definedName name="__xlnm.Print_Area_2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ASR10">'[1]A05-1'!$J$399</definedName>
    <definedName name="_ASR11">'[1]A07-1'!$J$86</definedName>
    <definedName name="_ASR12">'[1]A08-1'!$J$18</definedName>
    <definedName name="_ASR13">'[1]A09-1'!$J$42</definedName>
    <definedName name="_ASR14">'[1]A10-1'!$J$1023</definedName>
    <definedName name="_ASR15">'[1]A11-1'!$J$72</definedName>
    <definedName name="_ASR16">'[1]A12-1'!$J$84</definedName>
    <definedName name="_ASR17">'[1]A13-1'!$J$376</definedName>
    <definedName name="_ASR18">'[1]A14-1'!$J$58</definedName>
    <definedName name="_ASR19">'[1]A15-1'!$J$23</definedName>
    <definedName name="_ASR20">'[1]A16-1'!$J$54</definedName>
    <definedName name="_ASR21">'[1]A17-1'!$J$153</definedName>
    <definedName name="_ASR22">'[1]A18-1'!$J$87</definedName>
    <definedName name="_ASR23">'[1]A19-1'!$J$296</definedName>
    <definedName name="_ASR24">'[1]A20-1'!$J$64</definedName>
    <definedName name="_ASR25">'[1]A21-1'!$J$902</definedName>
    <definedName name="_ASR26">'[1]A22-1'!$J$81</definedName>
    <definedName name="_ASR27">'[1]A23-1'!$J$54</definedName>
    <definedName name="_ASR28">'[1]A24-1'!$J$65</definedName>
    <definedName name="_ASR29">'[1]A25-1'!$J$124</definedName>
    <definedName name="_ASR30">'[1]A26-1'!$J$103</definedName>
    <definedName name="_ASR31">'[1]A27-1'!$J$370</definedName>
    <definedName name="_ASR32">'[1]A28-1'!$J$85</definedName>
    <definedName name="_ASR33">'[1]A29-1'!$J$248</definedName>
    <definedName name="_ASR34">'[1]A30-1'!$J$118</definedName>
    <definedName name="_ASR35">'[1]A31-1'!$J$79</definedName>
    <definedName name="_ASR36">'[1]A32-1'!$J$46</definedName>
    <definedName name="_ASR37">'[1]A01-1'!$J$306</definedName>
    <definedName name="_ASR38">'[1]A34-1'!$J$31</definedName>
    <definedName name="_ASR39">'[1]A35-1'!$J$41</definedName>
    <definedName name="_ASR40">'[1]A36-1'!$J$219</definedName>
    <definedName name="_ASR41">'[1]A40-1'!$J$395</definedName>
    <definedName name="_ASR42">'[1]A37-1'!$J$200</definedName>
    <definedName name="_ASR7">'[1]A02-1'!$J$290</definedName>
    <definedName name="_ASR8">'[1]A03-1'!$J$564</definedName>
    <definedName name="_ASR9">'[1]A04-1'!$J$209</definedName>
    <definedName name="_df2">#REF!</definedName>
    <definedName name="_df3">#REF!</definedName>
    <definedName name="_df4">#REF!</definedName>
    <definedName name="_df5">#REF!</definedName>
    <definedName name="_df6">[3]Lijsten!$A$2:$A$25</definedName>
    <definedName name="_Key1" hidden="1">#REF!</definedName>
    <definedName name="_Order1" hidden="1">0</definedName>
    <definedName name="_Order2" hidden="1">255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pr003">#REF!</definedName>
    <definedName name="_pr006">#REF!</definedName>
    <definedName name="_pr008">#REF!</definedName>
    <definedName name="_pr010">#REF!</definedName>
    <definedName name="_pr012">#REF!</definedName>
    <definedName name="_pr024">#REF!</definedName>
    <definedName name="_pr320">#REF!</definedName>
    <definedName name="_pr604">#REF!</definedName>
    <definedName name="_RBL2">#REF!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Sort" hidden="1">#REF!</definedName>
    <definedName name="_TAB2">#REF!</definedName>
    <definedName name="_Totales">#REF!</definedName>
    <definedName name="_v3" hidden="1">{"BRIEF",#N/A,FALSE,"BRIEF";"OFFBAL",#N/A,FALSE,"OFFBAL"}</definedName>
    <definedName name="a">[4]Download!$M$1:$M$65536</definedName>
    <definedName name="aa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aaa" hidden="1">{TRUE,TRUE,-2.75,-17,604.5,366.75,FALSE,FALSE,TRUE,TRUE,0,1,#N/A,1,#N/A,6.61702127659574,21.85,1,FALSE,FALSE,3,TRUE,1,FALSE,75,"Swvu.Full.","ACwvu.Full.",#N/A,FALSE,FALSE,0.5,0.5,0.5,0.5,2,"","&amp;L&amp;D    &amp;T   &amp;F / &amp;A&amp;C&amp;10MIS Page/Strona 7&amp;R&amp;8f:\PPAB Financials\3q96\9609\&amp;F",TRUE,FALSE,FALSE,FALSE,1,#N/A,1,1,"=R1C2:R90C103",FALSE,#N/A,#N/A,FALSE,FALSE,FALSE,8,600,600,FALSE,FALSE,TRUE,TRUE,TRUE}</definedName>
    <definedName name="aaaaa">'[5]Externen-formatieoverzicht maa'!$A$4</definedName>
    <definedName name="AccessDatabase" hidden="1">"C:\FORTIS\Database 99.07.mdb"</definedName>
    <definedName name="Account">#REF!</definedName>
    <definedName name="ACwvu.Full." hidden="1">#REF!</definedName>
    <definedName name="ACwvu.JAN." hidden="1">#REF!</definedName>
    <definedName name="_xlnm.Print_Area" localSheetId="1">'Consolidated IS'!$B$2:$D$49</definedName>
    <definedName name="_xlnm.Print_Area" localSheetId="3">'Segmented Balance Sheet'!#REF!</definedName>
    <definedName name="_xlnm.Print_Area" localSheetId="4">'Segmented IS'!$B$47:$J$90</definedName>
    <definedName name="Afdrukbereik_MI">#REF!</definedName>
    <definedName name="AFDRUKTITELS_MI">#REF!</definedName>
    <definedName name="Algemene_loonstijging">#REF!</definedName>
    <definedName name="All_entity">[6]Download!$H$1:$H$65536</definedName>
    <definedName name="All_Entity_FASR">#REF!</definedName>
    <definedName name="All_Entity2">'[7]Download BS'!$B$1:$B$65536</definedName>
    <definedName name="Allocatie">#REF!</definedName>
    <definedName name="AllocatieA">#REF!</definedName>
    <definedName name="AlphaCredit2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AMEV">'[5]Externen-formatieoverzicht maa'!$A$4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'[7]Download BS'!$L$1:$L$65536</definedName>
    <definedName name="Amount3">#REF!</definedName>
    <definedName name="AmountQ2">#REF!</definedName>
    <definedName name="AmountQ3">#REF!</definedName>
    <definedName name="AmountQ4">#REF!</definedName>
    <definedName name="AmountS">#REF!</definedName>
    <definedName name="AmountW">#REF!</definedName>
    <definedName name="anscount" hidden="1">1</definedName>
    <definedName name="AprDays">[8]Entry!$I$10</definedName>
    <definedName name="AprilUitkErfrente">#REF!</definedName>
    <definedName name="AR">#REF!</definedName>
    <definedName name="ATSEUR">13.7603</definedName>
    <definedName name="AugDays">[8]Entry!$I$14</definedName>
    <definedName name="Auto_Margin_Deviation">OFFSET('[9]Automated Margin Deviation'!$B$15,,,COUNTA('[9]Automated Margin Deviation'!$B$15:$B$65536))</definedName>
    <definedName name="b" hidden="1">#REF!</definedName>
    <definedName name="B5APR">#REF!</definedName>
    <definedName name="B5AUG">#REF!</definedName>
    <definedName name="B5DEC">#REF!</definedName>
    <definedName name="B5FEB">#REF!</definedName>
    <definedName name="B5JAN">#REF!</definedName>
    <definedName name="B5JUL">#REF!</definedName>
    <definedName name="B5JUN">#REF!</definedName>
    <definedName name="B5MAR">#REF!</definedName>
    <definedName name="B5MAY">#REF!</definedName>
    <definedName name="B5NOV">#REF!</definedName>
    <definedName name="B5OCT">#REF!</definedName>
    <definedName name="B5SEP">#REF!</definedName>
    <definedName name="B6APR">#REF!</definedName>
    <definedName name="B6AUG">#REF!</definedName>
    <definedName name="B6DEC">#REF!</definedName>
    <definedName name="B6FEB">#REF!</definedName>
    <definedName name="B6JAN">#REF!</definedName>
    <definedName name="B6JUL">#REF!</definedName>
    <definedName name="B6JUN">#REF!</definedName>
    <definedName name="B6MAR">#REF!</definedName>
    <definedName name="B6MAY">#REF!</definedName>
    <definedName name="B6NOV">#REF!</definedName>
    <definedName name="B6OCT">#REF!</definedName>
    <definedName name="B6SEP">#REF!</definedName>
    <definedName name="balance_type">1</definedName>
    <definedName name="Basis">#REF!</definedName>
    <definedName name="Basis97">#REF!</definedName>
    <definedName name="Bedrag">#REF!</definedName>
    <definedName name="BEFEUR">40.3399</definedName>
    <definedName name="Beleggingen">#REF!</definedName>
    <definedName name="besparing">'[10]Totaal 5%'!$A$1</definedName>
    <definedName name="BESTAAN">#REF!</definedName>
    <definedName name="BESTAANFOUT">#REF!</definedName>
    <definedName name="BEx0017DGUEDPCFJUPUZOOLJCS2B" hidden="1">[11]Table!$H$5:$H$5</definedName>
    <definedName name="BEx001CNWHJ5RULCSFM36ZCGJ1UH" hidden="1">[11]Table!$C$7:$D$7</definedName>
    <definedName name="BEx004791UAJIJSN57OT7YBLNP82" hidden="1">#REF!</definedName>
    <definedName name="BEx008P2NVFDLBHL7IZ5WTMVOQ1F" hidden="1">#REF!</definedName>
    <definedName name="BEx009G00IN0JUIAQ4WE9NHTMQE2" hidden="1">[11]Table!$H$4:$H$4</definedName>
    <definedName name="BEx00DXTY2JDVGWQKV8H7FG4SV30" hidden="1">[11]Table!$C$7:$D$7</definedName>
    <definedName name="BEx00GHLTYRH5N2S6P78YW1CD30N" hidden="1">[11]Table!$C$7:$D$7</definedName>
    <definedName name="BEx00JC31DY11L45SEU4B10BIN6W" hidden="1">#REF!</definedName>
    <definedName name="BEx00KZHZBHP3TDV1YMX4B19B95O" hidden="1">#REF!</definedName>
    <definedName name="BEx00MBY8XXUOHIZ4LHXHPD7WYD5" hidden="1">[11]Table!$C$3:$D$3</definedName>
    <definedName name="BEx01HY6E3GJ66ABU5ABN26V6Q13" hidden="1">#REF!</definedName>
    <definedName name="BEx01PW5YQKEGAR8JDDI5OARYXDF" hidden="1">[11]Table!$C$5:$D$5</definedName>
    <definedName name="BEx01XJ94SHJ1YQ7ORPW0RQGKI2H" hidden="1">[11]Table!$C$7:$D$7</definedName>
    <definedName name="BEx02Q08R9G839Q4RFGG9026C7PX" hidden="1">#REF!</definedName>
    <definedName name="BEx02SEL3Z1QWGAHXDPUA9WLTTPS" hidden="1">[11]Table!$C$7:$D$7</definedName>
    <definedName name="BEx02Y3KJZH5BGDM9QEZ1PVVI114" hidden="1">[11]Table!$C$4:$D$4</definedName>
    <definedName name="BEx0313GRLLASDTVPW5DHTXHE74M" hidden="1">[11]Table!$H$2:$H$2</definedName>
    <definedName name="BEx1F0SOZ3H5XUHXD7O01TCR8T6J" hidden="1">[11]Table!$C$6:$D$6</definedName>
    <definedName name="BEx1F9HL824UCNCVZ2U62J4KZCX8" hidden="1">[11]Table!$C$3:$D$3</definedName>
    <definedName name="BEx1FEVSJKTI1Q1Z874QZVFSJSVA" hidden="1">[11]Table!$H$2:$H$2</definedName>
    <definedName name="BEx1FGDRUHHLI1GBHELT4PK0LY4V" hidden="1">[11]Table!$H$5:$H$5</definedName>
    <definedName name="BEx1FJZ7GKO99IYTP6GGGF7EUL3Z" hidden="1">[11]Table!$H$3:$H$3</definedName>
    <definedName name="BEx1FZV2CM77TBH1R6YYV9P06KA2" hidden="1">[11]Table!$C$5:$D$5</definedName>
    <definedName name="BEx1G59AY8195JTUM6P18VXUFJ3E" hidden="1">[11]Table!$C$5:$D$5</definedName>
    <definedName name="BEx1GVMRHFXUP6XYYY9NR12PV5TF" hidden="1">[11]Table!$C$4:$D$4</definedName>
    <definedName name="BEx1H6KIT7BHUH6MDDWC935V9N47" hidden="1">[11]Table!$H$4:$H$4</definedName>
    <definedName name="BEx1HDGOOJ3SKHYMWUZJ1P0RQZ9N" hidden="1">#REF!</definedName>
    <definedName name="BEx1HDM5ZXSJG6JQEMSFV52PZ10V" hidden="1">[11]Table!$H$5:$H$5</definedName>
    <definedName name="BEx1HETBBZVN5F43LKOFMC4QB0CR" hidden="1">[11]Table!$C$5:$D$5</definedName>
    <definedName name="BEx1HGWNWPLNXICOTP90TKQVVE4E" hidden="1">#REF!</definedName>
    <definedName name="BEx1HIPLJZABY0EMUOTZN0EQMDPU" hidden="1">[11]Table!$C$3:$D$3</definedName>
    <definedName name="BEx1HO94JIRX219MPWMB5E5XZ04X" hidden="1">[11]Table!$C$6:$D$6</definedName>
    <definedName name="BEx1HQNF6KHM21E3XLW0NMSSEI9S" hidden="1">[11]Table!$C$5:$D$5</definedName>
    <definedName name="BEx1HSLNWIW4S97ZBYY7I7M5YVH4" hidden="1">[11]Table!$H$4:$H$4</definedName>
    <definedName name="BEx1I4QKTILCKZUSOJCVZN7SNHL5" hidden="1">[11]Table!$C$2:$D$2</definedName>
    <definedName name="BEx1IE0ZP7RIFM9FI24S9I6AAJ14" hidden="1">#REF!</definedName>
    <definedName name="BEx1IGQ5B697MNDOE06MVSR0H58E" hidden="1">[11]Table!$C$7:$D$7</definedName>
    <definedName name="BEx1IKRPW8MLB9Y485M1TL2IT9SH" hidden="1">#REF!</definedName>
    <definedName name="BEx1J0CSSHDJGBJUHVOEMCF2P4DL" hidden="1">[11]Table!$H$5:$H$5</definedName>
    <definedName name="BEx1J61RRF9LJ3V3R5OY3WJ6VBWR" hidden="1">#REF!</definedName>
    <definedName name="BEx1J7E8VCGLPYU82QXVUG5N3ZAI" hidden="1">[11]Table!$A$26:$B$42</definedName>
    <definedName name="BEx1JGE2YQWH8S25USOY08XVGO0D" hidden="1">[11]Table!$H$6:$H$6</definedName>
    <definedName name="BEx1JJJC9T1W7HY4V7HP1S1W4JO1" hidden="1">[11]Table!$C$6:$D$6</definedName>
    <definedName name="BEx1JKKZSJ7DI4PTFVI9VVFMB1X2" hidden="1">[11]Table!$C$2:$D$2</definedName>
    <definedName name="BEx1JUBQFRVMASSFK4B3V0AD7YP9" hidden="1">[11]Table!$H$3:$H$3</definedName>
    <definedName name="BEx1JXBM5W4YRWNQ0P95QQS6JWD6" hidden="1">[11]Table!$H$2:$H$2</definedName>
    <definedName name="BEx1KGY9QEHZ9QSARMQUTQKRK4UX" hidden="1">[11]Table!$H$4:$H$4</definedName>
    <definedName name="BEx1KKP1ELIF2UII2FWVGL7M1X7J" hidden="1">[11]Table!$C$6:$D$6</definedName>
    <definedName name="BEx1KUVWMB0QCWA3RBE4CADFVRIS" hidden="1">#REF!</definedName>
    <definedName name="BEx1L2OG1SDFK2TPXELJ77YP4NI2" hidden="1">[11]Table!$H$3:$H$3</definedName>
    <definedName name="BEx1L6Q60MWRDJB4L20LK0XPA0Z2" hidden="1">[11]Table!$H$5:$H$5</definedName>
    <definedName name="BEx1LD63FP2Z4BR9TKSHOZW9KKZ5" hidden="1">#REF!</definedName>
    <definedName name="BEx1LDMB9RW982DUILM2WPT5VWQ3" hidden="1">#REF!</definedName>
    <definedName name="BEx1LRPGDQCOEMW8YT80J1XCDCIV" hidden="1">[11]Table!$C$2:$D$2</definedName>
    <definedName name="BEx1LRUSJW4JG54X07QWD9R27WV9" hidden="1">#REF!</definedName>
    <definedName name="BEx1M1WBK5T0LP1AK2JYV6W87ID6" hidden="1">[11]Table!$C$6:$D$6</definedName>
    <definedName name="BEx1M51HHDYGIT8PON7U8ICL2S95" hidden="1">[11]Table!$C$6:$D$6</definedName>
    <definedName name="BEx1MTRKKVCHOZ0YGID6HZ49LJTO" hidden="1">[11]Table!$A$26:$B$42</definedName>
    <definedName name="BEx1N3CUJ3UX61X38ZAJVPEN4KMC" hidden="1">#REF!</definedName>
    <definedName name="BEx1NM34KQTO1LDNSAFD1L82UZFG" hidden="1">#REF!</definedName>
    <definedName name="BEx1NO6TXZVOGCUWCCRTXRXWW0XL" hidden="1">[11]Table!$H$6:$H$6</definedName>
    <definedName name="BEx1NS8EU5P9FQV3S0WRTXI5L361" hidden="1">[11]Table!$C$3:$D$3</definedName>
    <definedName name="BEx1NUBX5VUYZFKQH69FN6BTLWCR" hidden="1">[11]Table!$H$3:$H$3</definedName>
    <definedName name="BEx1NZ4K1L8UON80Y2A4RASKWGNP" hidden="1">#REF!</definedName>
    <definedName name="BEx1OLAZ915OGYWP0QP1QQWDLCRX" hidden="1">[11]Table!$H$2:$H$2</definedName>
    <definedName name="BEx1OO5ER042IS6IC4TLDI75JNVH" hidden="1">#REF!</definedName>
    <definedName name="BEx1OTE54CBSUT8FWKRALEDCUWN4" hidden="1">[11]Table!$C$7:$D$7</definedName>
    <definedName name="BEx1OVSMPADTX95QUOX34KZQ8EDY" hidden="1">[11]Table!$H$7:$H$7</definedName>
    <definedName name="BEx1OX544IO9FQJI7YYQGZCEHB3O" hidden="1">[11]Table!$H$4:$H$4</definedName>
    <definedName name="BEx1OY6SVEUT2EQ26P7EKEND342G" hidden="1">[11]Table!$H$5:$H$5</definedName>
    <definedName name="BEx1OYN1LPIPI12O9G6F7QAOS9T4" hidden="1">[11]Table!$H$3:$H$3</definedName>
    <definedName name="BEx1P1HHKJA799O3YZXQAX6KFH58" hidden="1">[11]Table!$C$2:$D$2</definedName>
    <definedName name="BEx1P34W467WGPOXPK292QFJIPHJ" hidden="1">#REF!</definedName>
    <definedName name="BEx1P7S1J4TKGVJ43C2Q2R3M9WRB" hidden="1">[11]Table!$H$2:$H$2</definedName>
    <definedName name="BEx1PA11BLPVZM8RC5BL46WX8YB5" hidden="1">[11]Table!$C$4:$D$4</definedName>
    <definedName name="BEx1PBZ4BEFIPGMQXT9T8S4PZ2IM" hidden="1">[11]Table!$C$6:$D$6</definedName>
    <definedName name="BEx1PLF2CFSXBZPVI6CJ534EIJDN" hidden="1">[11]Table!$H$4:$H$4</definedName>
    <definedName name="BEx1PMWZB2DO6EM9BKLUICZJ65HD" hidden="1">[11]Table!$H$6:$H$6</definedName>
    <definedName name="BEx1QA54J2A4I7IBQR19BTY28ZMR" hidden="1">[11]Table!$H$6:$H$6</definedName>
    <definedName name="BEx1QMQAHG3KQUK59DVM68SWKZIZ" hidden="1">[11]Table!$H$6:$H$6</definedName>
    <definedName name="BEx1R9YFKJCMSEST8OVCAO5E47FO" hidden="1">[11]Table!$C$5:$D$5</definedName>
    <definedName name="BEx1RBGC06B3T52OIC0EQ1KGVP1I" hidden="1">[11]Table!$C$6:$D$6</definedName>
    <definedName name="BEx1RRC7X4NI1CU4EO5XYE2GVARJ" hidden="1">[11]Table!$H$7:$H$7</definedName>
    <definedName name="BEx1RZA1NCGT832L7EMR7GMF588W" hidden="1">[11]Table!$H$6:$H$6</definedName>
    <definedName name="BEx1S0XGIPUSZQUCSGWSK10GKW7Y" hidden="1">[11]Table!$C$4:$D$4</definedName>
    <definedName name="BEx1S5VFNKIXHTTCWSV60UC50EZ8" hidden="1">[11]Table!$H$3:$H$3</definedName>
    <definedName name="BEx1SK3U02H0RGKEYXW7ZMCEOF3V" hidden="1">#REF!</definedName>
    <definedName name="BEx1SSNEZINBJT29QVS62VS1THT4" hidden="1">[11]Table!$C$5:$D$5</definedName>
    <definedName name="BEx1SVNCHNANBJIDIQVB8AFK4HAN" hidden="1">#REF!</definedName>
    <definedName name="BEx1TJ0WLS9O7KNSGIPWTYHDYI1D" hidden="1">[11]Table!$A$26:$B$42</definedName>
    <definedName name="BEx1U0EQIX4I5ES483BY0ESU0GD2" hidden="1">[11]Table!$C$2:$D$2</definedName>
    <definedName name="BEx1U15M7LVVFZENH830B2BGWC04" hidden="1">[11]Table!$C$2:$D$2</definedName>
    <definedName name="BEx1U7WFO8OZKB1EBF4H386JW91L" hidden="1">[11]Table!$H$5:$H$5</definedName>
    <definedName name="BEx1U87938YR9N6HYI24KVBKLOS3" hidden="1">#REF!</definedName>
    <definedName name="BEx1UESH4KDWHYESQU2IE55RS3LI" hidden="1">[11]Table!$C$7:$D$7</definedName>
    <definedName name="BEx1UI8N9KTCPSOJ7RDW0T8UEBNP" hidden="1">[11]Table!$C$6:$D$6</definedName>
    <definedName name="BEx1UML0HHJFHA5TBOYQ24I3RV1W" hidden="1">[11]Table!$C$2:$D$2</definedName>
    <definedName name="BEx1UUDIQPZ23XQ79GUL0RAWRSCK" hidden="1">[11]Table!$H$3:$H$3</definedName>
    <definedName name="BEx1V67SEV778NVW68J8W5SND1J7" hidden="1">[11]Table!$H$5:$H$5</definedName>
    <definedName name="BEx1VIY9SQLRESD11CC4PHYT0XSG" hidden="1">#REF!</definedName>
    <definedName name="BEx1WC67EH10SC38QWX3WEA5KH3A" hidden="1">[11]Table!$C$6:$D$6</definedName>
    <definedName name="BEx1WGYTKZZIPM1577W5FEYKFH3V" hidden="1">[11]Table!$C$26:$H$82</definedName>
    <definedName name="BEx1WHPURIV3D3PTJJ359H1OP7ZV" hidden="1">#REF!</definedName>
    <definedName name="BEx1WLWY2CR1WRD694JJSWSDFAIR" hidden="1">[11]Table!$H$3:$H$3</definedName>
    <definedName name="BEx1WMD1LWPWRIK6GGAJRJAHJM8I" hidden="1">[11]Table!$H$6:$H$6</definedName>
    <definedName name="BEx1WR0D41MR174LBF3P9E3K0J51" hidden="1">[11]Table!$C$3:$D$3</definedName>
    <definedName name="BEx1WUB1FAS5PHU33TJ60SUHR618" hidden="1">[11]Table!$H$4:$H$4</definedName>
    <definedName name="BEx1WX04G0INSPPG9NTNR3DYR6PZ" hidden="1">[11]Table!$H$7:$H$7</definedName>
    <definedName name="BEx1X3LHU9DPG01VWX2IF65TRATF" hidden="1">[11]Table!$C$4:$D$4</definedName>
    <definedName name="BEx1XK8AAMO0AH0Z1OUKW30CA7EQ" hidden="1">#REF!</definedName>
    <definedName name="BEx1XL4MZ7C80495GHQRWOBS16PQ" hidden="1">[11]Table!$C$2:$D$2</definedName>
    <definedName name="BEx1Y2IGS2K95E1M51PEF9KJZ0KB" hidden="1">#REF!</definedName>
    <definedName name="BEx1Y3PKK83X2FN9SAALFHOWKMRQ" hidden="1">[11]Table!$C$5:$D$5</definedName>
    <definedName name="BEx1YL3DJ7Y4AZ01ERCOGW0FJ26T" hidden="1">[11]Table!$A$26:$B$42</definedName>
    <definedName name="BEx1Z2RYHSVD1H37817SN93VMURZ" hidden="1">[11]Table!$C$3:$D$3</definedName>
    <definedName name="BEx3AMAKWI6458B67VKZO56MCNJW" hidden="1">#REF!</definedName>
    <definedName name="BEx3AOOVM42G82TNF53W0EKXLUSI" hidden="1">#REF!</definedName>
    <definedName name="BEx3AZH9W4SUFCAHNDOQ728R9V4L" hidden="1">[11]Table!$C$2:$D$2</definedName>
    <definedName name="BEx3BNR9ES4KY7Q1DK83KC5NDGL8" hidden="1">#REF!</definedName>
    <definedName name="BEx3BQR5VZXNQ4H949ORM8ESU3B3" hidden="1">#REF!</definedName>
    <definedName name="BEx3BTLL3ASJN134DLEQTQM70VZM" hidden="1">[11]Table!$C$2:$D$2</definedName>
    <definedName name="BEx3BW5CTV0DJU5AQS3ZQFK2VLF3" hidden="1">[11]Table!$H$4:$H$4</definedName>
    <definedName name="BEx3BYP0FG369M7G3JEFLMMXAKTS" hidden="1">[11]Table!$C$5:$D$5</definedName>
    <definedName name="BEx3C2QR0WUD19QSVO8EMIPNQJKH" hidden="1">[11]Table!$C$3:$D$3</definedName>
    <definedName name="BEx3CCS3VNR1KW2R7DKSQFZ17QW0" hidden="1">[11]Table!$H$6:$H$6</definedName>
    <definedName name="BEx3CKFCCPZZ6ROLAT5C1DZNIC1U" hidden="1">#REF!</definedName>
    <definedName name="BEx3CO0SVO4WLH0DO43DCHYDTH1P" hidden="1">#REF!</definedName>
    <definedName name="BEx3D9G6QTSPF9UYI4X0XY0VE896" hidden="1">[11]Table!$C$2:$D$2</definedName>
    <definedName name="BEx3DCQU9PBRXIMLO62KS5RLH447" hidden="1">[11]Table!$H$7:$H$7</definedName>
    <definedName name="BEx3EF99FD6QNNCNOKDEE67JHTUJ" hidden="1">[11]Table!$H$5:$H$5</definedName>
    <definedName name="BEx3EHCSERZ2O2OAG8Y95UPG2IY9" hidden="1">#REF!</definedName>
    <definedName name="BEx3EJR3TCJDYS7ZXNDS5N9KTGIK" hidden="1">[11]Table!$C$4:$D$4</definedName>
    <definedName name="BEx3ELJTTBS6P05CNISMGOJOA60V" hidden="1">[11]Table!$H$5:$H$5</definedName>
    <definedName name="BEx3EQSLJBDDJRHNX19PBFCKNY2I" hidden="1">[11]Table!$C$7:$D$7</definedName>
    <definedName name="BEx3EUUAX947Q5N6MY6W0KSNY78Y" hidden="1">[11]Table!$H$3:$H$3</definedName>
    <definedName name="BEx3FHMD1P5XBCH23ZKIFO6ZTCNB" hidden="1">[11]Table!$H$2:$H$2</definedName>
    <definedName name="BEx3FI2G3YYIACQHXNXEA15M8ZK5" hidden="1">[11]Table!$C$7:$D$7</definedName>
    <definedName name="BEx3FJ9MHSLDK8W91GO85FX1GX57" hidden="1">[11]Table!$C$4:$D$4</definedName>
    <definedName name="BEx3FR251HFU7A33PU01SJUENL2B" hidden="1">#REF!</definedName>
    <definedName name="BEx3FX7EJL47JSLSWP3EOC265WAE" hidden="1">[11]Table!$A$26:$B$42</definedName>
    <definedName name="BEx3G201R8NLJ6FIHO2QS0SW9QVV" hidden="1">#REF!</definedName>
    <definedName name="BEx3G2LL2II66XY5YCDPG4JE13A3" hidden="1">[11]Table!$C$5:$D$5</definedName>
    <definedName name="BEx3G2WA0DTYY9D8AGHHOBTPE2B2" hidden="1">[11]Table!$C$3:$D$3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[11]Table!$A$26:$B$42</definedName>
    <definedName name="BEx3GN4LY0135CBDIN1TU2UEODGF" hidden="1">[11]Table!$H$6:$H$6</definedName>
    <definedName name="BEx3GPDH2AH4QKT4OOSN563XUHBD" hidden="1">[11]Table!$H$5:$H$5</definedName>
    <definedName name="BEx3H5UX2GZFZZT657YR76RHW5I6" hidden="1">[11]Table!$A$26:$B$42</definedName>
    <definedName name="BEx3HKE4ETTVTC9U3Y6WSJD5K56T" hidden="1">[11]Table!$C$4:$D$4</definedName>
    <definedName name="BEx3HMSEFOP6DBM4R97XA6B7NFG6" hidden="1">[11]Table!$C$4:$D$4</definedName>
    <definedName name="BEx3HWJ5SQSD2CVCQNR183X44FR8" hidden="1">#REF!</definedName>
    <definedName name="BEx3I09YVXO0G4X7KGSA4WGORM35" hidden="1">[11]Table!$C$2:$D$2</definedName>
    <definedName name="BEx3ICF1GY8HQEBIU9S43PDJ90BX" hidden="1">[11]Table!$C$2:$D$2</definedName>
    <definedName name="BEx3IYAH2DEBFWO8F94H4MXE3RLY" hidden="1">[11]Table!$A$26:$B$42</definedName>
    <definedName name="BEx3IZXXSYEW50379N2EAFWO8DZV" hidden="1">#REF!</definedName>
    <definedName name="BEx3J1VZVGTKT4ATPO9O5JCSFTTR" hidden="1">[11]Table!$H$5:$H$5</definedName>
    <definedName name="BEx3JC2TY7JNAAC3L7QHVPQXLGQ8" hidden="1">[11]Table!$H$7:$H$7</definedName>
    <definedName name="BEx3JX23SYDIGOGM4Y0CQFBW8ZBV" hidden="1">[11]Table!$C$4:$D$4</definedName>
    <definedName name="BEx3JXCXCVBZJGV5VEG9MJEI01AL" hidden="1">[11]Table!$H$3:$H$3</definedName>
    <definedName name="BEx3JYK2N7X59TPJSKYZ77ENY8SS" hidden="1">[11]Table!$H$2:$H$2</definedName>
    <definedName name="BEx3K4EII7GU1CG0BN7UL15M6J8Z" hidden="1">#REF!</definedName>
    <definedName name="BEx3K4ZXQUQ2KYZF74B84SO48XMW" hidden="1">[11]Table!$H$5:$H$5</definedName>
    <definedName name="BEx3KEFXUCVNVPH7KSEGAZYX13B5" hidden="1">[11]Table!$C$2:$D$2</definedName>
    <definedName name="BEx3KFXUAF6YXAA47B7Q6X9B3VGB" hidden="1">[11]Table!$H$6:$H$6</definedName>
    <definedName name="BEx3KIXQYOGMPK4WJJAVBRX4NR28" hidden="1">#REF!</definedName>
    <definedName name="BEx3KJOMVOSFZVJUL3GKCNP6DQDS" hidden="1">[11]Table!$C$2:$D$2</definedName>
    <definedName name="BEx3KP2VRBMORK0QEAZUYCXL3DHJ" hidden="1">[11]Table!$H$2:$H$2</definedName>
    <definedName name="BEx3L4IN3LI4C26SITKTGAH27CDU" hidden="1">#REF!</definedName>
    <definedName name="BEx3L4YQ0J7ZU0M5QM6YIPCEYC9K" hidden="1">#REF!</definedName>
    <definedName name="BEx3L60DJOR7NQN42G7YSAODP1EX" hidden="1">[11]Table!$H$3:$H$3</definedName>
    <definedName name="BEx3L7D0PI38HWZ7VADU16C9E33D" hidden="1">[11]Table!$H$3:$H$3</definedName>
    <definedName name="BEx3LM1PR4Y7KINKMTMKR984GX8Q" hidden="1">[11]Table!$H$4:$H$4</definedName>
    <definedName name="BEx3LPCEZ1C0XEKNCM3YT09JWCUO" hidden="1">[11]Table!$H$6:$H$6</definedName>
    <definedName name="BEx3M1MR1K1NQD03H74BFWOK4MWQ" hidden="1">#REF!</definedName>
    <definedName name="BEx3M4H77MYUKOOD31H9F80NMVK8" hidden="1">#REF!</definedName>
    <definedName name="BEx3M9VFX329PZWYC4DMZ6P3W9R2" hidden="1">[11]Table!$C$4:$D$4</definedName>
    <definedName name="BEx3MCQ0VEBV0CZXDS505L38EQ8N" hidden="1">[11]Table!$H$7:$H$7</definedName>
    <definedName name="BEx3MEYV5LQY0BAL7V3CFAFVOM3T" hidden="1">[11]Table!$H$5:$H$5</definedName>
    <definedName name="BEx3MREOFWJQEYMCMBL7ZE06NBN6" hidden="1">#REF!</definedName>
    <definedName name="BEx3NKXF7GYXHBK75UI6MDRUSU0J" hidden="1">[11]Table!$A$26:$B$42</definedName>
    <definedName name="BEx3NLIZ7PHF2XE59ECZ3MD04ZG1" hidden="1">[11]Table!$C$2:$D$2</definedName>
    <definedName name="BEx3NMQ4BVC94728AUM7CCX7UHTU" hidden="1">#REF!</definedName>
    <definedName name="BEx3NR2I4OUFP3Z2QZEDU2PIFIDI" hidden="1">[11]Table!$C$6:$D$6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[11]Table!$C$5:$D$5</definedName>
    <definedName name="BEx3OXRYJZUEY6E72UJU0PHLMYAR" hidden="1">[11]Table!$C$3:$D$3</definedName>
    <definedName name="BEx3P59TTRSGQY888P5C1O7M2PQT" hidden="1">[11]Table!$C$3:$D$3</definedName>
    <definedName name="BEx3PDNRRNKD5GOUBUQFXAHIXLD9" hidden="1">[11]Table!$H$2:$H$2</definedName>
    <definedName name="BEx3PDT8GNPWLLN02IH1XPV90XYK" hidden="1">[11]Table!$C$3:$D$3</definedName>
    <definedName name="BEx3PKEMDW8KZEP11IL927C5O7I2" hidden="1">#REF!</definedName>
    <definedName name="BEx3PKJZ1Z7L9S6KV8KXVS6B2FX4" hidden="1">[11]Table!$H$6:$H$6</definedName>
    <definedName name="BEx3PMNG53Z5HY138H99QOMTX8W3" hidden="1">[11]Table!$H$2:$H$2</definedName>
    <definedName name="BEx3PP1RRSFZ8UC0JC9R91W6LNKW" hidden="1">[11]Table!$H$3:$H$3</definedName>
    <definedName name="BEx3PVXYZC8WB9ZJE7OCKUXZ46EA" hidden="1">#REF!</definedName>
    <definedName name="BEx3Q0VWPU5EQECK7MQ47TYJ3SWW" hidden="1">#REF!</definedName>
    <definedName name="BEx3Q7BZ9PUXK2RLIOFSIS9AHU1B" hidden="1">[11]Table!$C$5:$D$5</definedName>
    <definedName name="BEx3Q8J42S9VU6EAN2Y28MR6DF88" hidden="1">[11]Table!$H$5:$H$5</definedName>
    <definedName name="BEx3QEDFOYFY5NBTININ5W4RLD4Q" hidden="1">[11]Table!$C$7:$D$7</definedName>
    <definedName name="BEx3QIKJ3U962US1Q564NZDLU8LD" hidden="1">[11]Table!$C$2:$D$2</definedName>
    <definedName name="BEx3QR9D45DHW50VQ7Y3Q1AXPOB9" hidden="1">[11]Table!$C$6:$D$6</definedName>
    <definedName name="BEx3QSWT2S5KWG6U2V9711IYDQBM" hidden="1">#REF!</definedName>
    <definedName name="BEx3QVGG7Q2X4HZHJAM35A8T3VR7" hidden="1">[11]Table!$H$5:$H$5</definedName>
    <definedName name="BEx3R0JUB9YN8PHPPQTAMIT1IHWK" hidden="1">[11]Table!$C$6:$D$6</definedName>
    <definedName name="BEx3R81NFRO7M81VHVKOBFT0QBIL" hidden="1">[11]Table!$H$7:$H$7</definedName>
    <definedName name="BEx3RHC2ZD5UFS6QD4OPFCNNMWH1" hidden="1">[11]Table!$A$26:$B$42</definedName>
    <definedName name="BEx3RQ10QIWBAPHALAA91BUUCM2X" hidden="1">#REF!</definedName>
    <definedName name="BEx3RV4E1WT43SZBUN09RTB8EK1O" hidden="1">[11]Table!$C$2:$D$2</definedName>
    <definedName name="BEx3RXYU0QLFXSFTM5EB20GD03W5" hidden="1">[11]Table!$H$2:$H$2</definedName>
    <definedName name="BEx3RYKLC3QQO3XTUN7BEW2AQL98" hidden="1">[11]Table!$C$2:$D$2</definedName>
    <definedName name="BEx3SICJ45BYT6FHBER86PJT25FC" hidden="1">[11]Table!$H$7:$H$7</definedName>
    <definedName name="BEx3SMUCMJVGQ2H4EHQI5ZFHEF0P" hidden="1">[11]Table!$C$3:$D$3</definedName>
    <definedName name="BEx3SN56F03CPDRDA7LZ763V0N4I" hidden="1">[11]Table!$C$6:$D$6</definedName>
    <definedName name="BEx3SPE6N1ORXPRCDL3JPZD73Z9F" hidden="1">[11]Table!$C$6:$D$6</definedName>
    <definedName name="BEx3T29ZTULQE0OMSMWUMZDU9ZZ0" hidden="1">[11]Table!$C$5:$D$5</definedName>
    <definedName name="BEx3T6MJ1QDJ929WMUDVZ0O3UW0Y" hidden="1">#REF!</definedName>
    <definedName name="BEx3TPCSI16OAB2L9M9IULQMQ9J9" hidden="1">[11]Table!$C$3:$D$3</definedName>
    <definedName name="BEx3U64YUOZ419BAJS2W78UMATAW" hidden="1">[11]Table!$H$3:$H$3</definedName>
    <definedName name="BEx3U94WCEA5DKMWBEX1GU0LKYG2" hidden="1">[11]Table!$H$5:$H$5</definedName>
    <definedName name="BEx3U9VZ8SQVYS6ZA038J7AP7ZGW" hidden="1">[11]Table!$C$5:$D$5</definedName>
    <definedName name="BEx3UIQ5WRJBGNTFCCLOR4N7B1OQ" hidden="1">#REF!</definedName>
    <definedName name="BEx3UJMIX2NUSSWGMSI25A5DM4CH" hidden="1">[11]Table!$H$3:$H$3</definedName>
    <definedName name="BEx3UKOCOQG7S1YQ436S997K1KWV" hidden="1">[11]Table!$H$2:$H$2</definedName>
    <definedName name="BEx3UYM19VIXLA0EU7LB9NHA77PB" hidden="1">[11]Table!$C$2:$D$2</definedName>
    <definedName name="BEx3VML7CG70HPISMVYIUEN3711Q" hidden="1">#REF!</definedName>
    <definedName name="BEx56ZID5H04P9AIYLP1OASFGV56" hidden="1">[11]Table!$C$7:$D$7</definedName>
    <definedName name="BEx587EYSS57E3PI8DT973HLJM9E" hidden="1">[11]Table!$H$7:$H$7</definedName>
    <definedName name="BEx587KFQ3VKCOCY1SA5F24PQGUI" hidden="1">[11]Table!$C$7:$D$7</definedName>
    <definedName name="BEx58O780PQ05NF0Z1SKKRB3N099" hidden="1">[11]Table!$C$3:$D$3</definedName>
    <definedName name="BEx58XHO7ZULLF2EUD7YIS0MGQJ5" hidden="1">[11]Table!$A$26:$B$42</definedName>
    <definedName name="BEx58ZW0HAIGIPEX9CVA1PQQTR6X" hidden="1">[11]Table!$H$3:$H$3</definedName>
    <definedName name="BEx59BA1KH3RG6K1LHL7YS2VB79N" hidden="1">[11]Table!$C$7:$D$7</definedName>
    <definedName name="BEx59E9WABJP2TN71QAIKK79HPK9" hidden="1">[11]Table!$H$4:$H$4</definedName>
    <definedName name="BEx59P7MAPNU129ZTC5H3EH892G1" hidden="1">#REF!</definedName>
    <definedName name="BEx5A11WZRQSIE089QE119AOX9ZG" hidden="1">[11]Table!$H$3:$H$3</definedName>
    <definedName name="BEx5A7CIGCOTHJKHGUBDZG91JGPZ" hidden="1">[11]Table!$C$7:$D$7</definedName>
    <definedName name="BEx5A8UFLT2SWVSG5COFA9B8P376" hidden="1">[11]Table!$C$6:$D$6</definedName>
    <definedName name="BEx5AFFTN3IXIBHDKM0FYC4OFL1S" hidden="1">#REF!</definedName>
    <definedName name="BEx5AOFIO8KVRHIZ1RII337AA8ML" hidden="1">[11]Table!$H$3:$H$3</definedName>
    <definedName name="BEx5APRZ66L5BWHFE8E4YYNEDTI4" hidden="1">#REF!</definedName>
    <definedName name="BEx5AUVDSQ35VO4BD9AKKGBM5S7D" hidden="1">[11]Table!$C$5:$D$5</definedName>
    <definedName name="BEx5B4RHHX0J1BF2FZKEA0SPP29O" hidden="1">[11]Table!$H$4:$H$4</definedName>
    <definedName name="BEx5B5YMSWP0OVI5CIQRP5V18D0C" hidden="1">[11]Table!$H$4:$H$4</definedName>
    <definedName name="BEx5B825RW35M5H0UB2IZGGRS4ER" hidden="1">#REF!</definedName>
    <definedName name="BEx5BAWPMY0TL684WDXX6KKJLRCN" hidden="1">[11]Table!$C$6:$D$6</definedName>
    <definedName name="BEx5BBI61U4Y65GD0ARMTALPP7SJ" hidden="1">[11]Table!$C$5:$D$5</definedName>
    <definedName name="BEx5BDR56MEV4IHY6CIH2SVNG1UB" hidden="1">[11]Table!$C$4:$D$4</definedName>
    <definedName name="BEx5BESZC5H329SKHGJOHZFILYJJ" hidden="1">[11]Table!$H$2:$H$2</definedName>
    <definedName name="BEx5BHSQ42B50IU1TEQFUXFX9XQD" hidden="1">[11]Table!$A$26:$B$42</definedName>
    <definedName name="BEx5BKSM4UN4C1DM3EYKM79MRC5K" hidden="1">[11]Table!$C$2:$D$2</definedName>
    <definedName name="BEx5BNN8NPH9KVOBARB9CDD9WLB6" hidden="1">[11]Table!$C$5:$D$5</definedName>
    <definedName name="BEx5BYFMZ80TDDN2EZO8CF39AIAC" hidden="1">#REF!</definedName>
    <definedName name="BEx5C2BWFW6SHZBFDEISKGXHZCQW" hidden="1">[11]Table!$H$4:$H$4</definedName>
    <definedName name="BEx5C49ZFH8TO9ZU55729C3F7XG7" hidden="1">[11]Table!$C$5:$D$5</definedName>
    <definedName name="BEx5C8GZQK13G60ZM70P63I5OS0L" hidden="1">[11]Table!$C$6:$D$6</definedName>
    <definedName name="BEx5CAPTVN2NBT3UOMA1UFAL1C2R" hidden="1">[11]Table!$H$2:$H$2</definedName>
    <definedName name="BEx5CEM3SYF9XP0ZZVE0GEPCLV3F" hidden="1">[11]Table!$H$6:$H$6</definedName>
    <definedName name="BEx5CFYQ0F1Z6P8SCVJ0I3UPVFE4" hidden="1">[11]Table!$A$26:$B$42</definedName>
    <definedName name="BEx5CINUDCSDCAJSNNV7XVNU8Q79" hidden="1">[11]Table!$H$6:$H$6</definedName>
    <definedName name="BEx5CNLUIOYU8EODGA03Z3547I9T" hidden="1">#REF!</definedName>
    <definedName name="BEx5CPEKNSJORIPFQC2E1LTRYY8L" hidden="1">[11]Table!$H$3:$H$3</definedName>
    <definedName name="BEx5CSUOL05D8PAM2TRDA9VRJT1O" hidden="1">[11]Table!$H$6:$H$6</definedName>
    <definedName name="BEx5CUNFOO4YDFJ22HCMI2QKIGKM" hidden="1">[11]Table!$C$6:$D$6</definedName>
    <definedName name="BEx5D8L47OF0WHBPFWXGZINZWUBZ" hidden="1">[11]Table!$H$6:$H$6</definedName>
    <definedName name="BEx5DAJAHQ2SKUPCKSCR3PYML67L" hidden="1">[11]Table!$H$4:$H$4</definedName>
    <definedName name="BEx5DC18JM1KJCV44PF18E0LNRKA" hidden="1">[11]Table!$C$4:$D$4</definedName>
    <definedName name="BEx5DJIZBTNS011R9IIG2OQ2L6ZX" hidden="1">#REF!</definedName>
    <definedName name="BEx5E123OLO9WQUOIRIDJ967KAGK" hidden="1">#REF!</definedName>
    <definedName name="BEx5E2UU5NES6W779W2OZTZOB4O7" hidden="1">[11]Table!$H$6:$H$6</definedName>
    <definedName name="BEx5E4CSE5G83J5K32WENF7BXL82" hidden="1">[11]Table!$C$2:$D$2</definedName>
    <definedName name="BEx5ELQL9B0VR6UT18KP11DHOTFX" hidden="1">[11]Table!$H$6:$H$6</definedName>
    <definedName name="BEx5ER4TJTFPN7IB1MNEB1ZFR5M6" hidden="1">#REF!</definedName>
    <definedName name="BEx5F6V72QTCK7O39Y59R0EVM6CW" hidden="1">[11]Table!$H$4:$H$4</definedName>
    <definedName name="BEx5FGLQVACD5F5YZG4DGSCHCGO2" hidden="1">#REF!</definedName>
    <definedName name="BEx5FLJWHLW3BTZILDPN5NMA449V" hidden="1">[11]Table!$H$2:$H$2</definedName>
    <definedName name="BEx5FNI2O10YN2SI1NO4X5GP3GTF" hidden="1">[11]Table!$C$6:$D$6</definedName>
    <definedName name="BEx5FO8YRFSZCG3L608EHIHIHFY4" hidden="1">#REF!</definedName>
    <definedName name="BEx5FQNA6V4CNYSH013K45RI4BCV" hidden="1">[11]Table!$C$4:$D$4</definedName>
    <definedName name="BEx5FVQPPEU32CPNV9RRQ9MNLLVE" hidden="1">#REF!</definedName>
    <definedName name="BEx5G08KGMG5X2AQKDGPFYG5GH94" hidden="1">[11]Table!$H$2:$H$2</definedName>
    <definedName name="BEx5G1A8TFN4C4QII35U9DKYNIS8" hidden="1">[11]Table!$A$26:$B$42</definedName>
    <definedName name="BEx5G1L0QO91KEPDMV1D8OT4BT73" hidden="1">[11]Table!$H$2:$H$2</definedName>
    <definedName name="BEx5G86DZL1VYUX6KWODAP3WFAWP" hidden="1">#REF!</definedName>
    <definedName name="BEx5G8BV2GIOCM3C7IUFK8L04A6M" hidden="1">[11]Table!$H$7:$H$7</definedName>
    <definedName name="BEx5GID9MVBUPFFT9M8K8B5MO9NV" hidden="1">#REF!</definedName>
    <definedName name="BEx5GN0EWA9SCQDPQ7NTUQH82QVK" hidden="1">[11]Table!$C$2:$D$2</definedName>
    <definedName name="BEx5GNBCU4WZ74I0UXFL9ZG2XSGJ" hidden="1">[11]Table!$C$2:$D$2</definedName>
    <definedName name="BEx5GUCTYC7QCWGWU5BTO7Y7HDZX" hidden="1">[11]Table!$H$2:$H$2</definedName>
    <definedName name="BEx5GYUPJULJQ624TEESYFG1NFOH" hidden="1">[11]Table!$H$5:$H$5</definedName>
    <definedName name="BEx5H0NEE0AIN5E2UHJ9J9ISU9N1" hidden="1">[11]Table!$C$4:$D$4</definedName>
    <definedName name="BEx5H1UJSEUQM2K8QHQXO5THVHSO" hidden="1">[11]Table!$C$5:$D$5</definedName>
    <definedName name="BEx5HAOT9XWUF7XIFRZZS8B9F5TZ" hidden="1">#REF!</definedName>
    <definedName name="BEx5HE4XRF9BUY04MENWY9CHHN5H" hidden="1">[11]Table!$H$7:$H$7</definedName>
    <definedName name="BEx5HFHMABAT0H9KKS754X4T304E" hidden="1">[11]Table!$H$7:$H$7</definedName>
    <definedName name="BEx5HGDZ7MX1S3KNXLRL9WU565V4" hidden="1">[11]Table!$C$7:$D$7</definedName>
    <definedName name="BEx5HJZ9FAVNZSSBTAYRPZDYM9NU" hidden="1">[11]Table!$C$4:$D$4</definedName>
    <definedName name="BEx5HZ9JMKHNLFWLVUB1WP5B39BL" hidden="1">[11]Table!$C$6:$D$6</definedName>
    <definedName name="BEx5I244LQHZTF3XI66J8705R9XX" hidden="1">[11]Table!$A$26:$B$42</definedName>
    <definedName name="BEx5I8PBP4LIXDGID5BP0THLO0AQ" hidden="1">#REF!</definedName>
    <definedName name="BEx5I8USVUB3JP4S9OXGMZVMOQXR" hidden="1">#REF!</definedName>
    <definedName name="BEx5I9GDQSYIAL65UQNDMNFQCS9Y" hidden="1">[11]Table!$H$7:$H$7</definedName>
    <definedName name="BEx5IBUPG9AWNW5PK7JGRGEJ4OLM" hidden="1">#REF!</definedName>
    <definedName name="BEx5IC06RVN8BSAEPREVKHKLCJ2L" hidden="1">[11]Table!$H$4:$H$4</definedName>
    <definedName name="BEx5J0FFP1KS4NGY20AEJI8VREEA" hidden="1">[11]Table!$H$5:$H$5</definedName>
    <definedName name="BEx5JF3ZXLDIS8VNKDCY7ZI7H1CI" hidden="1">[11]Table!$C$7:$D$7</definedName>
    <definedName name="BEx5JHCZJ8G6OOOW6EF3GABXKH6F" hidden="1">#REF!</definedName>
    <definedName name="BEx5JJB6W446THXQCRUKD3I7RKLP" hidden="1">[11]Table!$C$4:$D$4</definedName>
    <definedName name="BEx5JJWTMI37U3RDEJOYLO93RJ6Z" hidden="1">[11]Table!$C$6:$D$6</definedName>
    <definedName name="BEx5JNCT8Z7XSSPD5EMNAJELCU2V" hidden="1">[11]Table!$A$26:$B$42</definedName>
    <definedName name="BEx5JQCNT9Y4RM306CHC8IPY3HBZ" hidden="1">#REF!</definedName>
    <definedName name="BEx5K08PYKE6JOKBYIB006TX619P" hidden="1">[11]Table!$C$5:$D$5</definedName>
    <definedName name="BEx5K51DSERT1TR7B4A29R41W4NX" hidden="1">[11]Table!$H$3:$H$3</definedName>
    <definedName name="BEx5KYER580I4T7WTLMUN7NLNP5K" hidden="1">[11]Table!$C$6:$D$6</definedName>
    <definedName name="BEx5LHLB3M6K4ZKY2F42QBZT30ZH" hidden="1">[11]Table!$H$5:$H$5</definedName>
    <definedName name="BEx5LRMNU3HXIE1BUMDHRU31F7JJ" hidden="1">[11]Table!$C$2:$D$2</definedName>
    <definedName name="BEx5LSJ1LPUAX3ENSPECWPG4J7D1" hidden="1">#REF!</definedName>
    <definedName name="BEx5LTKQ8RQWJE4BC88OP928893U" hidden="1">[11]Table!$A$26:$B$42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[11]Table!$H$4:$H$4</definedName>
    <definedName name="BEx5NA68N6FJFX9UJXK4M14U487F" hidden="1">[11]Table!$C$2:$D$2</definedName>
    <definedName name="BEx5NIKBG2GDJOYGE3WCXKU7YY51" hidden="1">[11]Table!$H$2:$H$2</definedName>
    <definedName name="BEx5NV06L5J5IMKGOMGKGJ4PBZCD" hidden="1">#REF!</definedName>
    <definedName name="BEx5NZSSQ6PY99ZX2D7Q9IGOR34W" hidden="1">[11]Table!$C$6:$D$6</definedName>
    <definedName name="BEx5O3ZUQ2OARA1CDOZ3NC4UE5AA" hidden="1">[11]Table!$C$7:$D$7</definedName>
    <definedName name="BEx5OAFS0NJ2CB86A02E1JYHMLQ1" hidden="1">[11]Table!$H$2:$H$2</definedName>
    <definedName name="BEx5OG4RPU8W1ETWDWM234NYYYEN" hidden="1">[11]Table!$C$4:$D$4</definedName>
    <definedName name="BEx5OP9Y43F99O2IT69MKCCXGL61" hidden="1">[11]Table!$C$5:$D$5</definedName>
    <definedName name="BEx5P9Y9RDXNUAJ6CZ2LHMM8IM7T" hidden="1">[11]Table!$C$4:$D$4</definedName>
    <definedName name="BEx5PHWB2C0D5QLP3BZIP3UO7DIZ" hidden="1">[11]Table!$H$2:$H$2</definedName>
    <definedName name="BEx5PJP02W68K2E46L5C5YBSNU6T" hidden="1">#REF!</definedName>
    <definedName name="BEx5PLCA8DOMAU315YCS5275L2HS" hidden="1">[11]Table!$H$7:$H$7</definedName>
    <definedName name="BEx5PRXMZ5M65Z732WNNGV564C2J" hidden="1">[11]Table!$H$5:$H$5</definedName>
    <definedName name="BEx5QPSW4IPLH50WSR87HRER05RF" hidden="1">[11]Table!$C$6:$D$6</definedName>
    <definedName name="BEx73V0EP8EMNRC3EZJJKKVKWQVB" hidden="1">[11]Table!$H$3:$H$3</definedName>
    <definedName name="BEx741WJHIJVXUX131SBXTVW8D71" hidden="1">#REF!</definedName>
    <definedName name="BEx74ESIB9Y8KGETIERMKU5PLCQR" hidden="1">[11]Table!$C$2:$D$2</definedName>
    <definedName name="BEx74Q6H3O7133AWQXWC21MI2UFT" hidden="1">[11]Table!$H$2:$H$2</definedName>
    <definedName name="BEx74W6BJ8ENO3J25WNM5H5APKA3" hidden="1">#REF!</definedName>
    <definedName name="BEx755GRRD9BL27YHLH5QWIYLWB7" hidden="1">[11]Table!$C$3:$D$3</definedName>
    <definedName name="BEx759D1D5SXS5ELLZVBI0SXYUNF" hidden="1">[11]Table!$H$6:$H$6</definedName>
    <definedName name="BEx75GJZSZHUDN6OOAGQYFUDA2LP" hidden="1">[11]Table!$C$7:$D$7</definedName>
    <definedName name="BEx75HGCCV5K4UCJWYV8EV9AG5YT" hidden="1">[11]Table!$C$4:$D$4</definedName>
    <definedName name="BEx75PZT8TY5P13U978NVBUXKHT4" hidden="1">[11]Table!$C$4:$D$4</definedName>
    <definedName name="BEx75T55F7GML8V1DMWL26WRT006" hidden="1">[11]Table!$C$6:$D$6</definedName>
    <definedName name="BEx75VJGR07JY6UUWURQ4PJ29UKC" hidden="1">[11]Table!$C$2:$D$2</definedName>
    <definedName name="BEx7741OUGLA0WJQLQRUJSL4DE00" hidden="1">[11]Table!$C$2:$D$2</definedName>
    <definedName name="BEx774N83DXLJZ54Q42PWIJZ2DN1" hidden="1">#REF!</definedName>
    <definedName name="BEx779QNIY3061ZV9BR462WKEGRW" hidden="1">#REF!</definedName>
    <definedName name="BEx77G19QU9A95CNHE6QMVSQR2T3" hidden="1">[11]Table!$C$5:$D$5</definedName>
    <definedName name="BEx77P0S3GVMS7BJUL9OWUGJ1B02" hidden="1">[11]Table!$H$2:$H$2</definedName>
    <definedName name="BEx77QDESURI6WW5582YXSK3A972" hidden="1">[11]Table!$H$7:$H$7</definedName>
    <definedName name="BEx77VBI9XOPFHKEWU5EHQ9J675Y" hidden="1">[11]Table!$H$7:$H$7</definedName>
    <definedName name="BEx7809GQOCLHSNH95VOYIX7P1TV" hidden="1">[11]Table!$H$7:$H$7</definedName>
    <definedName name="BEx780K8XAXUHGVZGZWQ74DK4CI3" hidden="1">[11]Table!$H$7:$H$7</definedName>
    <definedName name="BEx78226TN58UE0CTY98YEDU0LSL" hidden="1">#REF!</definedName>
    <definedName name="BEx7881ZZBWHRAX6W2GY19J8MGEQ" hidden="1">[11]Table!$H$5:$H$5</definedName>
    <definedName name="BEx78HHRIWDLHQX2LG0HWFRYEL1T" hidden="1">#REF!</definedName>
    <definedName name="BEx78QMXZ2P1ZB3HJ9O50DWHCMXR" hidden="1">[11]Table!$C$3:$D$3</definedName>
    <definedName name="BEx78SFO5VR28677DWZEMDN7G86X" hidden="1">#REF!</definedName>
    <definedName name="BEx78SFOYH1Z0ZDTO47W2M60TW6K" hidden="1">[11]Table!$H$6:$H$6</definedName>
    <definedName name="BEx79JK3E6JO8MX4O35A5G8NZCC8" hidden="1">[11]Table!$H$4:$H$4</definedName>
    <definedName name="BEx79OCP4HQ6XP8EWNGEUDLOZBBS" hidden="1">#REF!</definedName>
    <definedName name="BEx79SEAYKUZB0H4LYBCD6WWJBG2" hidden="1">[11]Table!$H$7:$H$7</definedName>
    <definedName name="BEx79SJRHTLS9PYM69O9BWW1FMJK" hidden="1">[11]Table!$C$3:$D$3</definedName>
    <definedName name="BEx79YJJLBELICW9F9FRYSCQ101L" hidden="1">#REF!</definedName>
    <definedName name="BEx79YUC7B0V77FSBGIRCY1BR4VK" hidden="1">[11]Table!$C$2:$D$2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[11]Table!$C$3:$D$3</definedName>
    <definedName name="BEx7ASD1I654MEDCO6GGWA95PXSC" hidden="1">[11]Table!$A$26:$B$42</definedName>
    <definedName name="BEx7AVCX9S5RJP3NSZ4QM4E6ERDT" hidden="1">[11]Table!$A$26:$B$42</definedName>
    <definedName name="BEx7AVYIGP0930MV5JEBWRYCJN68" hidden="1">[11]Table!$H$3:$H$3</definedName>
    <definedName name="BEx7B6LH6917TXOSAAQ6U7HVF018" hidden="1">#REF!</definedName>
    <definedName name="BEx7BFQMNFMFP221OMFS9VX1CPAK" hidden="1">[11]Table!$C$5:$D$5</definedName>
    <definedName name="BEx7BPXFZXJ79FQ0E8AQE21PGVHA" hidden="1">[11]Table!$H$7:$H$7</definedName>
    <definedName name="BEx7C04AM39DQMC1TIX7CFZ2ADHX" hidden="1">[11]Table!$C$5:$D$5</definedName>
    <definedName name="BEx7C40F0PQURHPI6YQ39NFIR86Z" hidden="1">[11]Table!$H$6:$H$6</definedName>
    <definedName name="BEx7C93VR7SYRIJS1JO8YZKSFAW9" hidden="1">[11]Table!$H$5:$H$5</definedName>
    <definedName name="BEx7CCPC6R1KQQZ2JQU6EFI1G0RM" hidden="1">[11]Table!$H$3:$H$3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[11]Table!$H$7:$H$7</definedName>
    <definedName name="BEx7D5RWKRS4W71J4NZ6ZSFHPKFT" hidden="1">#REF!</definedName>
    <definedName name="BEx7D8H1TPOX1UN17QZYEV7Q58GA" hidden="1">[11]Table!$H$2:$H$2</definedName>
    <definedName name="BEx7DGF13H2074LRWFZQ45PZ6JPX" hidden="1">[11]Table!$H$5:$H$5</definedName>
    <definedName name="BEx7DKWUXEDIISSX4GDD4YYT887F" hidden="1">[11]Table!$H$4:$H$4</definedName>
    <definedName name="BEx7DMUYR2HC26WW7AOB1TULERMB" hidden="1">[11]Table!$H$8:$H$10</definedName>
    <definedName name="BEx7DVJTRV44IMJIBFXELE67SZ7S" hidden="1">#REF!</definedName>
    <definedName name="BEx7DVUMFCI5INHMVFIJ44RTTSTT" hidden="1">[11]Table!$C$3:$D$3</definedName>
    <definedName name="BEx7E2QT2U8THYOKBPXONB1B47WH" hidden="1">[11]Table!$A$26:$B$42</definedName>
    <definedName name="BEx7E5QP7W6UKO74F5Y0VJ741HS5" hidden="1">[11]Table!$H$7:$H$7</definedName>
    <definedName name="BEx7E6N29HGH3I47AFB2DCS6MVS6" hidden="1">#REF!</definedName>
    <definedName name="BEx7EBA8IYHQKT7IQAOAML660SYA" hidden="1">[11]Table!$H$5:$H$5</definedName>
    <definedName name="BEx7EI6C8MCRZFEQYUBE5FSUTIHK" hidden="1">[11]Table!$C$4:$D$4</definedName>
    <definedName name="BEx7EI6DL1Z6UWLFBXAKVGZTKHWJ" hidden="1">[11]Table!$A$26:$B$42</definedName>
    <definedName name="BEx7EQKHX7GZYOLXRDU534TT4H64" hidden="1">[11]Table!$C$5:$D$5</definedName>
    <definedName name="BEx7ETV6L1TM7JSXJIGK3FC6RVZW" hidden="1">[11]Table!$C$7:$D$7</definedName>
    <definedName name="BEx7EWK9GUVV6FXWYIGH0TAI4V2O" hidden="1">[11]Table!$C$7:$D$7</definedName>
    <definedName name="BEx7EYYLHMBYQTH6I377FCQS7CSX" hidden="1">[11]Table!$H$2:$H$2</definedName>
    <definedName name="BEx7FCLG1RYI2SNOU1Y2GQZNZSWA" hidden="1">[11]Table!$H$4:$H$4</definedName>
    <definedName name="BEx7FN32ZGWOAA4TTH79KINTDWR9" hidden="1">[11]Table!$C$5:$D$5</definedName>
    <definedName name="BEx7G82CKM3NIY1PHNFK28M09PCH" hidden="1">[11]Table!$H$3:$H$3</definedName>
    <definedName name="BEx7GR3ENYWRXXS5IT0UMEGOLGUH" hidden="1">#REF!</definedName>
    <definedName name="BEx7GSAL6P7TASL8MB63RFST1LJL" hidden="1">[11]Table!$H$6:$H$6</definedName>
    <definedName name="BEx7H0JD6I5I8WQLLWOYWY5YWPQE" hidden="1">[11]Table!$H$7:$H$7</definedName>
    <definedName name="BEx7H14XCXH7WEXEY1HVO53A6AGH" hidden="1">#REF!</definedName>
    <definedName name="BEx7HFTIA8AC8BR8HKIN81VE1SGW" hidden="1">#REF!</definedName>
    <definedName name="BEx7HGVBEF4LEIF6RC14N3PSU461" hidden="1">[11]Table!$H$6:$H$6</definedName>
    <definedName name="BEx7HQ5T9FZ42QWS09UO4DT42Y0R" hidden="1">[11]Table!$H$7:$H$7</definedName>
    <definedName name="BEx7HRCZE3CVGON1HV07MT5MNDZ3" hidden="1">[11]Table!$C$5:$D$5</definedName>
    <definedName name="BEx7HWGE2CANG5M17X4C8YNC3N8F" hidden="1">[11]Table!$H$2:$H$2</definedName>
    <definedName name="BEx7I8FZ96C5JAHXS18ZV0912LZP" hidden="1">#REF!</definedName>
    <definedName name="BEx7IBVYN47SFZIA0K4MDKQZNN9V" hidden="1">[11]Table!$H$4:$H$4</definedName>
    <definedName name="BEx7IV2IJ5WT7UC0UG7WP0WF2JZI" hidden="1">[11]Table!$C$6:$D$6</definedName>
    <definedName name="BEx7IXGU74GE5E4S6W4Z13AR092Y" hidden="1">#REF!</definedName>
    <definedName name="BEx7J4YL8Q3BI1MLH16YYQ18IJRD" hidden="1">#REF!</definedName>
    <definedName name="BEx7JH3HGBPI07OHZ5LFYK0UFZQR" hidden="1">[11]Table!$H$4:$H$4</definedName>
    <definedName name="BEx7JV194190CNM6WWGQ3UBJ3CHH" hidden="1">[11]Table!$H$5:$H$5</definedName>
    <definedName name="BEx7K7GZ607XQOGB81A1HINBTGOZ" hidden="1">[11]Table!$H$4:$H$4</definedName>
    <definedName name="BEx7KEYPBDXSNROH8M6CDCBN6B50" hidden="1">#REF!</definedName>
    <definedName name="BEx7KSAS8BZT6H8OQCZ5DNSTMO07" hidden="1">#REF!</definedName>
    <definedName name="BEx7KWHTBD21COXVI4HNEQH0Z3L8" hidden="1">[11]Table!$H$4:$H$4</definedName>
    <definedName name="BEx7KXUGRMRSUXCM97Z7VRZQ9JH2" hidden="1">[11]Table!$C$5:$D$5</definedName>
    <definedName name="BEx7L21IQVP1N1TTQLRMANSSLSLE" hidden="1">[11]Table!$C$4:$D$4</definedName>
    <definedName name="BEx7L5C6U8MP6IZ67BD649WQYJEK" hidden="1">[11]Table!$C$2:$D$2</definedName>
    <definedName name="BEx7L8HEYEVTATR0OG5JJO647KNI" hidden="1">[11]Table!$C$6:$D$6</definedName>
    <definedName name="BEx7L8XOV64OMS15ZFURFEUXLMWF" hidden="1">#REF!</definedName>
    <definedName name="BEx7LJVFQACL9F4DRS9YZQ9R2N30" hidden="1">[11]Table!$H$5:$H$5</definedName>
    <definedName name="BEx7MAUI1JJFDIJGDW4RWY5384LY" hidden="1">#REF!</definedName>
    <definedName name="BEx7MJZO3UKAMJ53UWOJ5ZD4GGMQ" hidden="1">[11]Table!$H$7:$H$7</definedName>
    <definedName name="BEx7MT4MFNXIVQGAT6D971GZW7CA" hidden="1">[11]Table!$H$4:$H$4</definedName>
    <definedName name="BEx7NI062THZAM6I8AJWTFJL91CS" hidden="1">[11]Table!$C$4:$D$4</definedName>
    <definedName name="BEx904S75BPRYMHF0083JF7ES4NG" hidden="1">[11]Table!$H$7:$H$7</definedName>
    <definedName name="BEx90HDD4RWF7JZGA8GCGG7D63MG" hidden="1">[11]Table!$H$3:$H$3</definedName>
    <definedName name="BEx90VGH5H09ON2QXYC9WIIEU98T" hidden="1">#REF!</definedName>
    <definedName name="BEx9175B70QXYAU5A8DJPGZQ46L9" hidden="1">[11]Table!$C$6:$D$6</definedName>
    <definedName name="BEx91AQQRTV87AO27VWHSFZAD4ZR" hidden="1">[11]Table!$C$6:$D$6</definedName>
    <definedName name="BEx91L8FLL5CWLA2CDHKCOMGVDZN" hidden="1">#REF!</definedName>
    <definedName name="BEx91OTVH9ZDBC3QTORU8RZX4EOC" hidden="1">[11]Table!$H$3:$H$3</definedName>
    <definedName name="BEx91QH5JRZKQP1GPN2SQMR3CKAG" hidden="1">[11]Table!$A$26:$B$42</definedName>
    <definedName name="BEx91ROALDNHO7FI4X8L61RH4UJE" hidden="1">#REF!</definedName>
    <definedName name="BEx91TMID71GVYH0U16QM1RV3PX0" hidden="1">[11]Table!$H$5:$H$5</definedName>
    <definedName name="BEx91VF2D78PAF337E3L2L81K9W2" hidden="1">#REF!</definedName>
    <definedName name="BEx921PNZ46VORG2VRMWREWIC0SE" hidden="1">[11]Table!$H$4:$H$4</definedName>
    <definedName name="BEx92DPEKL5WM5A3CN8674JI0PR3" hidden="1">[11]Table!$C$4:$D$4</definedName>
    <definedName name="BEx92ER2RMY93TZK0D9L9T3H0GI5" hidden="1">#REF!</definedName>
    <definedName name="BEx92FI04PJT4LI23KKIHRXWJDTT" hidden="1">[11]Table!$C$5:$D$5</definedName>
    <definedName name="BEx92HR14HQ9D5JXCSPA4SS4RT62" hidden="1">[11]Table!$C$7:$D$7</definedName>
    <definedName name="BEx92HWA2D6A5EX9MFG68G0NOMSN" hidden="1">[11]Table!$H$6:$H$6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[11]Table!$C$2:$D$2</definedName>
    <definedName name="BEx93M7FSHP50OG34A4W8W8DF12U" hidden="1">[11]Table!$H$6:$H$6</definedName>
    <definedName name="BEx93OLWY2O3PRA74U41VG5RXT4Q" hidden="1">[11]Table!$H$3:$H$3</definedName>
    <definedName name="BEx93RWFAF6YJGYUTITVM445C02U" hidden="1">#REF!</definedName>
    <definedName name="BEx93SY9RWG3HUV4YXQKXJH9FH14" hidden="1">#REF!</definedName>
    <definedName name="BEx93TJUX3U0FJDBG6DDSNQ91R5J" hidden="1">[11]Table!$H$5:$H$5</definedName>
    <definedName name="BEx942UCRHMI4B0US31HO95GSC2X" hidden="1">[11]Table!$H$3:$H$3</definedName>
    <definedName name="BEx948ZFFQWVIDNG4AZAUGGGEB5U" hidden="1">[11]Table!$C$2:$D$2</definedName>
    <definedName name="BEx94CKXG92OMURH41SNU6IOHK4J" hidden="1">#REF!</definedName>
    <definedName name="BEx94GXG30CIVB6ZQN3X3IK6BZXQ" hidden="1">[11]Table!$A$26:$B$42</definedName>
    <definedName name="BEx94HZ5LURYM9ST744ALV6ZCKYP" hidden="1">[11]Table!$A$26:$B$42</definedName>
    <definedName name="BEx94IQ75E90YUMWJ9N591LR7DQQ" hidden="1">[11]Table!$A$26:$B$42</definedName>
    <definedName name="BEx94L9TBK45AUQSX1IUZ86U1GPQ" hidden="1">[11]Table!$H$6:$H$6</definedName>
    <definedName name="BEx94N7W5T3U7UOE97D6OVIBUCXS" hidden="1">[11]Table!$H$2:$H$2</definedName>
    <definedName name="BEx953PB6S6ECMD8N0JSW0CBG0DA" hidden="1">[11]Table!$H$2:$H$2</definedName>
    <definedName name="BEx955NIAWX5OLAHMTV6QFUZPR30" hidden="1">[11]Table!$A$26:$B$42</definedName>
    <definedName name="BEx9581TYVI2M5TT4ISDAJV4W7Z6" hidden="1">[11]Table!$H$6:$H$6</definedName>
    <definedName name="BEx95NHF4RVUE0YDOAFZEIVBYJXD" hidden="1">[11]Table!$H$2:$H$2</definedName>
    <definedName name="BEx95QBZMG0E2KQ9BERJ861QLYN3" hidden="1">[11]Table!$C$2:$D$2</definedName>
    <definedName name="BEx95QHBVDN795UNQJLRXG3RDU49" hidden="1">[11]Table!$H$2:$H$2</definedName>
    <definedName name="BEx95TBVUWV7L7OMFMZDQEXGVHU6" hidden="1">[11]Table!$C$5:$D$5</definedName>
    <definedName name="BEx95U89DZZSVO39TGS62CX8G9N4" hidden="1">[11]Table!$C$7:$D$7</definedName>
    <definedName name="BEx9602K2GHNBUEUVT9ONRQU1GMD" hidden="1">[11]Table!$C$5:$D$5</definedName>
    <definedName name="BEx962BL3Y4LA53EBYI64ZYMZE8U" hidden="1">[11]Table!$C$3:$D$3</definedName>
    <definedName name="BEx96KR21O7H9R29TN0S45Y3QPUK" hidden="1">[11]Table!$H$5:$H$5</definedName>
    <definedName name="BEx96SUFKHHFE8XQ6UUO6ILDOXHO" hidden="1">[11]Table!$H$7:$H$7</definedName>
    <definedName name="BEx96UN4YWXBDEZ1U1ZUIPP41Z7I" hidden="1">#REF!</definedName>
    <definedName name="BEx970MYCPJ6DQ44TKLOIGZO5LHH" hidden="1">#REF!</definedName>
    <definedName name="BEx978KSD61YJH3S9DGO050R2EHA" hidden="1">[11]Table!$C$3:$D$3</definedName>
    <definedName name="BEx97H9O1NAKAPK4MX4PKO34ICL5" hidden="1">[11]Table!$C$7:$D$7</definedName>
    <definedName name="BEx97HVA5F2I0D6ID81KCUDEQOIH" hidden="1">[11]Table!$H$2:$H$2</definedName>
    <definedName name="BEx97MNUZQ1Z0AO2FL7XQYVNCPR7" hidden="1">[11]Table!$H$4:$H$4</definedName>
    <definedName name="BEx97NPQBACJVD9K1YXI08RTW9E2" hidden="1">[11]Table!$A$26:$B$42</definedName>
    <definedName name="BEx97RWQLXS0OORDCN69IGA58CWU" hidden="1">[11]Table!$C$2:$D$2</definedName>
    <definedName name="BEx97YNGGDFIXHTMGFL2IHAQX9MI" hidden="1">[11]Table!$C$4:$D$4</definedName>
    <definedName name="BEx981HW73BUZWT14TBTZHC0ZTJ4" hidden="1">[11]Table!$C$3:$D$3</definedName>
    <definedName name="BEx9871KU0N99P0900EAK69VFYT2" hidden="1">#REF!</definedName>
    <definedName name="BEx98IFKNJFGZFLID1YTRFEG1SXY" hidden="1">[11]Table!$C$5:$D$5</definedName>
    <definedName name="BEx9915UVD4G7RA3IMLFZ0LG3UA2" hidden="1">[11]Table!$C$3:$D$3</definedName>
    <definedName name="BEx992CZON8AO7U7V88VN1JBO0MG" hidden="1">[11]Table!$H$4:$H$4</definedName>
    <definedName name="BEx9952469XMFGSPXL7CMXHPJF90" hidden="1">[11]Table!$H$5:$H$5</definedName>
    <definedName name="BEx99B77I7TUSHRR4HIZ9FU2EIUT" hidden="1">[11]Table!$C$7:$D$7</definedName>
    <definedName name="BEx99Q6PH5F3OQKCCAAO75PYDEFN" hidden="1">#REF!</definedName>
    <definedName name="BEx99WBYT2D6UUC1PT7A40ENYID4" hidden="1">[11]Table!$H$7:$H$7</definedName>
    <definedName name="BEx99XOGHOM28CNCYKQWYGL56W2S" hidden="1">[11]Table!$H$3:$H$3</definedName>
    <definedName name="BEx99ZRZ4I7FHDPGRAT5VW7NVBPU" hidden="1">[11]Table!$H$3:$H$3</definedName>
    <definedName name="BEx9AT5E3ZSHKSOL35O38L8HF9TH" hidden="1">[11]Table!$H$5:$H$5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[11]Table!$C$7:$D$7</definedName>
    <definedName name="BEx9BAJ5WYEQ623HUT9NNCMP3RUG" hidden="1">[11]Table!$H$7:$H$7</definedName>
    <definedName name="BEx9BYSYW7QCPXS2NAVLFAU5Y2Z2" hidden="1">[11]Table!$H$2:$H$2</definedName>
    <definedName name="BEx9C590HJ2O31IWJB73C1HR74AI" hidden="1">[11]Table!$H$7:$H$7</definedName>
    <definedName name="BEx9CCQRMYYOGIOYTOM73VKDIPS1" hidden="1">[11]Table!$H$2:$H$2</definedName>
    <definedName name="BEx9CTOBQ4EZXWPIWUYZ22NKS6J2" hidden="1">[11]Table!$A$26:$B$49</definedName>
    <definedName name="BEx9D1BC9FT19KY0INAABNDBAMR1" hidden="1">[11]Table!$H$6:$H$6</definedName>
    <definedName name="BEx9DN6ZMF18Q39MPMXSDJTZQNJ3" hidden="1">[11]Table!$C$6:$D$6</definedName>
    <definedName name="BEx9DUU8DALPSCW66GTMQRPXZ6GL" hidden="1">[11]Table!$C$5:$D$5</definedName>
    <definedName name="BEx9E14TDNSEMI784W0OTIEQMWN6" hidden="1">#REF!</definedName>
    <definedName name="BEx9E2BZ2B1R41FMGJCJ7JLGLUAJ" hidden="1">#REF!</definedName>
    <definedName name="BEx9EG9KBJ77M8LEOR9ITOKN5KXY" hidden="1">[11]Table!$H$3:$H$3</definedName>
    <definedName name="BEx9EI7SFXSVVFHAMM0IG6689HDR" hidden="1">[11]Table!$H$4:$H$4</definedName>
    <definedName name="BEx9EMK6HAJJMVYZTN5AUIV7O1E6" hidden="1">[11]Table!$H$7:$H$7</definedName>
    <definedName name="BEx9EQLVZHYQ1TPX7WH3SOWXCZLE" hidden="1">[11]Table!$H$2:$H$2</definedName>
    <definedName name="BEx9ETLU0EK5LGEM1QCNYN2S8O5F" hidden="1">[11]Table!$C$3:$D$3</definedName>
    <definedName name="BEx9F0Y2ESUNE3U7TQDLMPE9BO67" hidden="1">[11]Table!$H$6:$H$6</definedName>
    <definedName name="BEx9F5W18ZGFOKGRE8PR6T1MO6GT" hidden="1">[11]Table!$H$7:$H$7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[11]Table!$C$3:$D$3</definedName>
    <definedName name="BEx9GDY4D8ZPQJCYFIMYM0V0C51Y" hidden="1">[11]Table!$C$4:$D$4</definedName>
    <definedName name="BEx9GGY04V0ZWI6O9KZH4KSBB389" hidden="1">[11]Table!$H$7:$H$7</definedName>
    <definedName name="BEx9GNOPB6OZ2RH3FCDNJR38RJOS" hidden="1">[11]Table!$C$5:$D$5</definedName>
    <definedName name="BEx9GUQALUWCD30UKUQGSWW8KBQ7" hidden="1">[11]Table!$H$2:$H$2</definedName>
    <definedName name="BEx9GY6BVFQGCLMOWVT6PIC9WP5X" hidden="1">#REF!</definedName>
    <definedName name="BEx9GZ2P3FDHKXEBXX2VS0BG2NP2" hidden="1">[11]Table!$C$2:$D$2</definedName>
    <definedName name="BEx9H04IB14E1437FF2OIRRWBSD7" hidden="1">#REF!</definedName>
    <definedName name="BEx9H5O1KDZJCW91Q29VRPY5YS6P" hidden="1">[11]Table!$H$5:$H$5</definedName>
    <definedName name="BEx9H8YR0E906F1JXZMBX3LNT004" hidden="1">[11]Table!$C$5:$D$5</definedName>
    <definedName name="BEx9I8XIG7E5NB48QQHXP23FIN60" hidden="1">[11]Table!$H$6:$H$6</definedName>
    <definedName name="BEx9IQRF01ATLVK0YE60ARKQJ68L" hidden="1">[11]Table!$H$4:$H$4</definedName>
    <definedName name="BEx9IT5QNZWKM6YQ5WER0DC2PMMU" hidden="1">[11]Table!$H$5:$H$5</definedName>
    <definedName name="BEx9IW5MFLXTVCJHVUZTUH93AXOS" hidden="1">#REF!</definedName>
    <definedName name="BEx9IXCSPSZC80YZUPRCYTG326KV" hidden="1">[11]Table!$H$6:$H$6</definedName>
    <definedName name="BEx9IZR39NHDGOM97H4E6F81RTQW" hidden="1">[11]Table!$C$2:$D$2</definedName>
    <definedName name="BEx9J6CH5E7YZPER7HXEIOIKGPCA" hidden="1">#REF!</definedName>
    <definedName name="BEx9JJTZKVUJAVPTRE0RAVTEH41G" hidden="1">[11]Table!$H$7:$H$7</definedName>
    <definedName name="BEx9JLBYK239B3F841C7YG1GT7ST" hidden="1">[11]Table!$A$26:$B$42</definedName>
    <definedName name="BEx9JZF1ZF2RIF3BHZHKYKPYTAHY" hidden="1">#REF!</definedName>
    <definedName name="BEx9K6WTLAE76SB0WXHYXN8ZWK3T" hidden="1">[11]Table!$C$3:$D$3</definedName>
    <definedName name="BExAW4IIW5D0MDY6TJ3G4FOLPYIR" hidden="1">#REF!</definedName>
    <definedName name="BExAX410NB4F2XOB84OR2197H8M5" hidden="1">#REF!</definedName>
    <definedName name="BExAX8TNG8LQ5Q4904SAYQIPGBSV" hidden="1">[11]Table!$H$3:$H$3</definedName>
    <definedName name="BExAY0EAT2LXR5MFGM0DLIB45PLO" hidden="1">[11]Table!$C$2:$D$2</definedName>
    <definedName name="BExAYE6LNIEBR9DSNI5JGNITGKIT" hidden="1">[11]Table!$H$3:$H$3</definedName>
    <definedName name="BExAYHMLXGGO25P8HYB2S75DEB4F" hidden="1">[11]Table!$C$6:$D$6</definedName>
    <definedName name="BExAYKXAUWGDOPG952TEJ2UKZKWN" hidden="1">[11]Table!$C$4:$D$4</definedName>
    <definedName name="BExAYP9TDTI2MBP6EYE0H39CPMXN" hidden="1">[11]Table!$C$5:$D$5</definedName>
    <definedName name="BExAYPPWJPWDKU59O051WMGB7O0J" hidden="1">[11]Table!$C$7:$D$7</definedName>
    <definedName name="BExAYR2JZCJBUH6F1LZC2A7JIVRJ" hidden="1">[11]Table!$C$3:$D$3</definedName>
    <definedName name="BExAYTGVRD3DLKO75RFPMBKCIWB8" hidden="1">[11]Table!$C$4:$D$4</definedName>
    <definedName name="BExAYY9H9COOT46HJLPVDLTO12UL" hidden="1">[11]Table!$H$7:$H$7</definedName>
    <definedName name="BExAZCNEGB4JYHC8CZ51KTN890US" hidden="1">[11]Table!$C$5:$D$5</definedName>
    <definedName name="BExAZFCI302YFYRDJYQDWQQL0Q0O" hidden="1">[11]Table!$H$3:$H$3</definedName>
    <definedName name="BExAZLHLST9OP89R1HJMC1POQG8H" hidden="1">[11]Table!$C$6:$D$6</definedName>
    <definedName name="BExAZMDYMIAA7RX1BMCKU1VLBRGY" hidden="1">[11]Table!$C$2:$D$2</definedName>
    <definedName name="BExAZNL6BHI8DCQWXOX4I2P839UX" hidden="1">#REF!</definedName>
    <definedName name="BExAZRMWSONMCG9KDUM4KAQ7BONM" hidden="1">#REF!</definedName>
    <definedName name="BExAZTFG4SJRG4TW6JXRF7N08JFI" hidden="1">[11]Table!$H$6:$H$6</definedName>
    <definedName name="BExAZUS4A8OHDZK0MWAOCCCKTH73" hidden="1">[11]Table!$C$4:$D$4</definedName>
    <definedName name="BExAZX6FECVK3E07KXM2XPYKGM6U" hidden="1">#REF!</definedName>
    <definedName name="BExB012NJ8GASTNNPBRRFTLHIOC9" hidden="1">[11]Table!$C$5:$D$5</definedName>
    <definedName name="BExB072HHXVMUC0VYNGG48GRSH5Q" hidden="1">[11]Table!$A$26:$B$42</definedName>
    <definedName name="BExB0FRDEYDEUEAB1W8KD6D965XA" hidden="1">#REF!</definedName>
    <definedName name="BExB0KPCN7YJORQAYUCF4YKIKPMC" hidden="1">[11]Table!$H$7:$H$7</definedName>
    <definedName name="BExB0WE4PI3NOBXXVO9CTEN4DIU2" hidden="1">#REF!</definedName>
    <definedName name="BExB10QNIVITUYS55OAEKK3VLJFE" hidden="1">#REF!</definedName>
    <definedName name="BExB15ZDRY4CIJ911DONP0KCY9KU" hidden="1">[11]Table!$C$2:$D$2</definedName>
    <definedName name="BExB16VQY0O0RLZYJFU3OFEONVTE" hidden="1">[11]Table!$H$2:$H$2</definedName>
    <definedName name="BExB1FKNY2UO4W5FUGFHJOA2WFGG" hidden="1">#REF!</definedName>
    <definedName name="BExB1GMD0PIDGTFBGQOPRWQSP9I4" hidden="1">[11]Table!$A$26:$B$42</definedName>
    <definedName name="BExB1Q29OO6LNFNT1EQLA3KYE7MX" hidden="1">[11]Table!$C$3:$D$3</definedName>
    <definedName name="BExB1TNRV5EBWZEHYLHI76T0FVA7" hidden="1">[11]Table!$H$5:$H$5</definedName>
    <definedName name="BExB1WI6M8I0EEP1ANUQZCFY24EV" hidden="1">[11]Table!$A$26:$B$42</definedName>
    <definedName name="BExB203OWC9QZA3BYOKQ18L4FUJE" hidden="1">[11]Table!$C$5:$D$5</definedName>
    <definedName name="BExB2CJHTU7C591BR4WRL5L2F2K6" hidden="1">[11]Table!$H$5:$H$5</definedName>
    <definedName name="BExB2K1AV4PGNS1O6C7D7AO411AX" hidden="1">[11]Table!$C$7:$D$7</definedName>
    <definedName name="BExB2O2UYHKI324YE324E1N7FVIB" hidden="1">[11]Table!$H$6:$H$6</definedName>
    <definedName name="BExB2Q0VJ0MU2URO3JOVUAVHEI3V" hidden="1">#REF!</definedName>
    <definedName name="BExB30IP1DNKNQ6PZ5ERUGR5MK4Z" hidden="1">[11]Table!$H$7:$H$7</definedName>
    <definedName name="BExB442RX0T3L6HUL6X5T21CENW6" hidden="1">[11]Table!$A$26:$B$42</definedName>
    <definedName name="BExB4ADD0L7417CII901XTFKXD1J" hidden="1">[11]Table!$H$3:$H$3</definedName>
    <definedName name="BExB4DO1V1NL2AVK5YE1RSL5RYHL" hidden="1">#REF!</definedName>
    <definedName name="BExB4DYU06HCGRIPBSWRCXK804UM" hidden="1">[11]Table!$C$7:$D$7</definedName>
    <definedName name="BExB4Z3EZBGYYI33U0KQ8NEIH8PY" hidden="1">[11]Table!$H$4:$H$4</definedName>
    <definedName name="BExB55368XW7UX657ZSPC6BFE92S" hidden="1">[11]Table!$H$4:$H$4</definedName>
    <definedName name="BExB57MZEPL2SA2ONPK66YFLZWJU" hidden="1">[11]Table!$H$4:$H$4</definedName>
    <definedName name="BExB5833OAOJ22VK1YK47FHUSVK2" hidden="1">[11]Table!$A$26:$B$42</definedName>
    <definedName name="BExB58JDIHS42JZT9DJJMKA8QFCO" hidden="1">[11]Table!$H$7:$H$7</definedName>
    <definedName name="BExB58U5FQC5JWV9CGC83HLLZUZI" hidden="1">[11]Table!$C$3:$D$3</definedName>
    <definedName name="BExB5EDO9XUKHF74X3HAU2WPPHZH" hidden="1">[11]Table!$H$2:$H$2</definedName>
    <definedName name="BExB5G6EH68AYEP1UT0GHUEL3SLN" hidden="1">[11]Table!$C$7:$D$7</definedName>
    <definedName name="BExB5QYVEZWFE5DQVHAM760EV05X" hidden="1">[11]Table!$H$3:$H$3</definedName>
    <definedName name="BExB5U9IRH14EMOE0YGIE3WIVLFS" hidden="1">[11]Table!$H$2:$H$2</definedName>
    <definedName name="BExB5VWYMOV6BAIH7XUBBVPU7MMD" hidden="1">[11]Table!$C$5:$D$5</definedName>
    <definedName name="BExB610DZWIJP1B72U9QM42COH2B" hidden="1">[11]Table!$C$5:$D$5</definedName>
    <definedName name="BExB6C3FUAKK9ML5T767NMWGA9YB" hidden="1">[11]Table!$C$3:$D$3</definedName>
    <definedName name="BExB6C8X6JYRLKZKK17VE3QUNL3D" hidden="1">#REF!</definedName>
    <definedName name="BExB6HN3QRFPXM71MDUK21BKM7PF" hidden="1">[11]Table!$C$7:$D$7</definedName>
    <definedName name="BExB6IZMHCZ3LB7N73KD90YB1HBZ" hidden="1">[11]Table!$C$5:$D$5</definedName>
    <definedName name="BExB719SGNX4Y8NE6JEXC555K596" hidden="1">[11]Table!$C$6:$D$6</definedName>
    <definedName name="BExB7265DCHKS7V2OWRBXCZTEIW9" hidden="1">[11]Table!$C$2:$D$2</definedName>
    <definedName name="BExB74PS5P9G0P09Y6DZSCX0FLTJ" hidden="1">[11]Table!$H$2:$H$2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[11]Table!$C$4:$D$4</definedName>
    <definedName name="BExB8HKHKZ1ORJZUYGG2M4VSCC39" hidden="1">[11]Table!$C$5:$D$5</definedName>
    <definedName name="BExB8QPH8DC5BESEVPSMBCWVN6PO" hidden="1">[11]Table!$C$2:$D$2</definedName>
    <definedName name="BExB8U5N0D85YR8APKN3PPKG0FWP" hidden="1">[11]Table!$A$26:$B$42</definedName>
    <definedName name="BExB9DHI5I2TJ2LXYPM98EE81L27" hidden="1">[11]Table!$H$5:$H$5</definedName>
    <definedName name="BExB9Q2MZZHBGW8QQKVEYIMJBPIE" hidden="1">#REF!</definedName>
    <definedName name="BExBA1GON0EZRJ20UYPILAPLNQWM" hidden="1">[11]Table!$H$3:$H$3</definedName>
    <definedName name="BExBA69ASGYRZW1G1DYIS9QRRTBN" hidden="1">[11]Table!$C$5:$D$5</definedName>
    <definedName name="BExBA6K42582A14WFFWQ3Q8QQWB6" hidden="1">[11]Table!$H$3:$H$3</definedName>
    <definedName name="BExBA8I5D4R8R2PYQ1K16TWGTOEP" hidden="1">[11]Table!$H$3:$H$3</definedName>
    <definedName name="BExBA93PE0DGUUTA7LLSIGBIXWE5" hidden="1">[11]Table!$H$3:$H$3</definedName>
    <definedName name="BExBAI8X0FKDQJ6YZJQDTTG4ZCWY" hidden="1">[11]Table!$H$3:$H$3</definedName>
    <definedName name="BExBAKN7XIBAXCF9PCNVS038PCQO" hidden="1">[11]Table!$C$7:$D$7</definedName>
    <definedName name="BExBAKXZ7PBW3DDKKA5MWC1ZUC7O" hidden="1">[11]Table!$H$4:$H$4</definedName>
    <definedName name="BExBAO8NLXZXHO6KCIECSFCH3RR0" hidden="1">[11]Table!$H$5:$H$5</definedName>
    <definedName name="BExBAOOT1KBSIEISN1ADL4RMY879" hidden="1">#REF!</definedName>
    <definedName name="BExBAVKX8Q09370X1GCZWJ4E91YJ" hidden="1">[11]Table!$H$4:$H$4</definedName>
    <definedName name="BExBAX2X2ENJYO4QTR5VAIQ86L7B" hidden="1">[11]Table!$C$4:$D$4</definedName>
    <definedName name="BExBAZ13D3F1DVJQ6YJ8JGUYEYJE" hidden="1">[11]Table!$H$7:$H$7</definedName>
    <definedName name="BExBBTG649R9I0CT042JLL8LXV18" hidden="1">[11]Table!$C$4:$D$4</definedName>
    <definedName name="BExBBUCJQRR74Q7GPWDEZXYK2KJL" hidden="1">[11]Table!$H$7:$H$7</definedName>
    <definedName name="BExBBV8XVMD9CKZY711T0BN7H3PM" hidden="1">#REF!</definedName>
    <definedName name="BExBC78HXWXHO3XAB6E8NVTBGLJS" hidden="1">[11]Table!$C$6:$D$6</definedName>
    <definedName name="BExBCKKJTIRKC1RZJRTK65HHLX4W" hidden="1">[11]Table!$H$5:$H$5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[11]Table!$C$3:$D$3</definedName>
    <definedName name="BExBDJS9TUEU8Z84IV59E5V4T8K6" hidden="1">[11]Table!$A$26:$B$42</definedName>
    <definedName name="BExBDKOMSVH4XMH52CFJ3F028I9R" hidden="1">#REF!</definedName>
    <definedName name="BExBDSRXVZQ0W5WXQMP5XD00GRRL" hidden="1">[11]Table!$H$4:$H$4</definedName>
    <definedName name="BExBDUVGK3E1J4JY9ZYTS7V14BLY" hidden="1">#REF!</definedName>
    <definedName name="BExBE162OSBKD30I7T1DKKPT3I9I" hidden="1">[11]Table!$H$6:$H$6</definedName>
    <definedName name="BExBE5YPUY1T7N7DHMMIGGXK8TMP" hidden="1">#REF!</definedName>
    <definedName name="BExBEC9ATLQZF86W1M3APSM4HEOH" hidden="1">[11]Table!$H$2:$H$2</definedName>
    <definedName name="BExBEYFQJE9YK12A6JBMRFKEC7RN" hidden="1">[11]Table!$H$2:$H$2</definedName>
    <definedName name="BExBG1ED81J2O4A2S5F5Y3BPHMCR" hidden="1">[11]Table!$H$4:$H$4</definedName>
    <definedName name="BExCRLIHS7466WFJ3RPIUGGXYESZ" hidden="1">[11]Table!$H$5:$H$5</definedName>
    <definedName name="BExCS1EDDUEAEWHVYXHIP9I1WCJH" hidden="1">[11]Table!$H$6:$H$6</definedName>
    <definedName name="BExCS6SLRCBH006GNRE27HFRHP40" hidden="1">[11]Table!$H$4:$H$4</definedName>
    <definedName name="BExCS7ZPMHFJ4UJDAL8CQOLSZ13B" hidden="1">[11]Table!$A$26:$B$42</definedName>
    <definedName name="BExCS8W4NJUZH9S1CYB6XSDLEPBW" hidden="1">#REF!</definedName>
    <definedName name="BExCSAE1M6G20R41J0Y24YNN0YC1" hidden="1">[11]Table!$H$2:$H$2</definedName>
    <definedName name="BExCSAOUZOYKHN7HV511TO8VDJ02" hidden="1">[11]Table!$H$4:$H$4</definedName>
    <definedName name="BExCSMOFTXSUEC1T46LR1UPYRCX5" hidden="1">#REF!</definedName>
    <definedName name="BExCSSDG3TM6TPKS19E9QYJEELZ6" hidden="1">#REF!</definedName>
    <definedName name="BExCSZV7U67UWXL2HKJNM5W1E4OO" hidden="1">[11]Table!$H$3:$H$3</definedName>
    <definedName name="BExCT4NSDT61OCH04Y2QIFIOP75H" hidden="1">[11]Table!$A$26:$B$42</definedName>
    <definedName name="BExCTW8G3VCZ55S09HTUGXKB1P2M" hidden="1">[11]Table!$C$7:$D$7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[11]Table!$C$7:$D$7</definedName>
    <definedName name="BExCU8O54I3P3WRYWY1CRP3S78QY" hidden="1">#REF!</definedName>
    <definedName name="BExCUDRJO23YOKT8GPWOVQ4XEHF5" hidden="1">[11]Table!$C$2:$D$2</definedName>
    <definedName name="BExCUPAXFR16YMWL30ME3F3BSRDZ" hidden="1">[11]Table!$C$4:$D$4</definedName>
    <definedName name="BExCUR94DHCE47PUUWEMT5QZOYR2" hidden="1">#REF!</definedName>
    <definedName name="BExCV634L7SVHGB0UDDTRRQ2Q72H" hidden="1">[11]Table!$H$3:$H$3</definedName>
    <definedName name="BExCVBXGSXT9FWJRG62PX9S1RK83" hidden="1">[11]Table!$H$4:$H$4</definedName>
    <definedName name="BExCVHBNLOHNFS0JAV3I1XGPNH9W" hidden="1">#REF!</definedName>
    <definedName name="BExCVI86R31A2IOZIEBY1FJLVILD" hidden="1">[11]Table!$H$6:$H$6</definedName>
    <definedName name="BExCVKGZXE0I9EIXKBZVSGSEY2RR" hidden="1">[11]Table!$C$5:$D$5</definedName>
    <definedName name="BExCVV44WY5807WGMTGKPW0GT256" hidden="1">[11]Table!$H$3:$H$3</definedName>
    <definedName name="BExCVZ5PN4V6MRBZ04PZJW3GEF8S" hidden="1">[11]Table!$A$26:$B$42</definedName>
    <definedName name="BExCW13R0GWJYGXZBNCPAHQN4NR2" hidden="1">[11]Table!$H$6:$H$6</definedName>
    <definedName name="BExCW9Y5HWU4RJTNX74O6L24VGCK" hidden="1">#REF!</definedName>
    <definedName name="BExCWPDPESGZS07QGBLSBWDNVJLZ" hidden="1">[11]Table!$C$3:$D$3</definedName>
    <definedName name="BExCWTVKHIVCRHF8GC39KI58YM5K" hidden="1">#REF!</definedName>
    <definedName name="BExCX2KGRZBRVLZNM8SUSIE6A0RL" hidden="1">[11]Table!$A$26:$B$42</definedName>
    <definedName name="BExCX3X451T70LZ1VF95L7W4Y4TM" hidden="1">[11]Table!$C$6:$D$6</definedName>
    <definedName name="BExCX4NZ2N1OUGXM7EV0U7VULJMM" hidden="1">[11]Table!$C$3:$D$3</definedName>
    <definedName name="BExCXILMURGYMAH6N5LF5DV6K3GM" hidden="1">[11]Table!$H$5:$H$5</definedName>
    <definedName name="BExCXQUFBMXQ1650735H48B1AZT3" hidden="1">#REF!</definedName>
    <definedName name="BExCY2DQO9VLA77Q7EG3T0XNXX4F" hidden="1">[11]Table!$C$7:$D$7</definedName>
    <definedName name="BExCY6VMJ68MX3C981R5Q0BX5791" hidden="1">[11]Table!$H$5:$H$5</definedName>
    <definedName name="BExCYAH2SAZCPW6XCB7V7PMMCAWO" hidden="1">[11]Table!$H$2:$H$2</definedName>
    <definedName name="BExCYJBB52X8B3AREHCC1L5QNPX7" hidden="1">#REF!</definedName>
    <definedName name="BExCYPRC5HJE6N2XQTHCT6NXGP8N" hidden="1">[11]Table!$H$7:$H$7</definedName>
    <definedName name="BExCYUK0I3UEXZNFDW71G6Z6D8XR" hidden="1">[11]Table!$A$26:$B$42</definedName>
    <definedName name="BExCZFZCXMLY5DWESYJ9NGTJYQ8M" hidden="1">[11]Table!$H$7:$H$7</definedName>
    <definedName name="BExCZJ4P8WS0BDT31WDXI0ROE7D6" hidden="1">[11]Table!$C$2:$D$2</definedName>
    <definedName name="BExCZKH6NI0EE02L995IFVBD1J59" hidden="1">[11]Table!$H$4:$H$4</definedName>
    <definedName name="BExCZUD9FEOJBKDJ51Z3JON9LKJ8" hidden="1">#REF!</definedName>
    <definedName name="BExD0508DAALLU00PHFPBC8SRRKT" hidden="1">[11]Table!$H$5:$H$5</definedName>
    <definedName name="BExD0HALIN0JR4JTPGDEVAEE5EX5" hidden="1">[11]Table!$H$4:$H$4</definedName>
    <definedName name="BExD0LCCDPG16YLY5WQSZF1XI5DA" hidden="1">[11]Table!$H$5:$H$5</definedName>
    <definedName name="BExD0RMWSB4TRECEHTH6NN4K9DFZ" hidden="1">[11]Table!$H$7:$H$7</definedName>
    <definedName name="BExD0U6KG10QGVDI1XSHK0J10A2V" hidden="1">[11]Table!$H$3:$H$3</definedName>
    <definedName name="BExD13RUIBGRXDL4QDZ305UKUR12" hidden="1">[11]Table!$H$5:$H$5</definedName>
    <definedName name="BExD14DETV5R4OOTMAXD5NAKWRO3" hidden="1">#REF!</definedName>
    <definedName name="BExD1OAU9OXQAZA4D70HP72CU6GB" hidden="1">[11]Table!$H$3:$H$3</definedName>
    <definedName name="BExD1Y1JV61416YA1XRQHKWPZIE7" hidden="1">[11]Table!$C$2:$D$2</definedName>
    <definedName name="BExD2CFHIRMBKN5KXE5QP4XXEWFS" hidden="1">#REF!</definedName>
    <definedName name="BExD2DMHH1HWXQ9W0YYMDP8AAX8Q" hidden="1">[11]Table!$C$2:$D$2</definedName>
    <definedName name="BExD2HTPC7IWBAU6OSQ67MQA8BYZ" hidden="1">[11]Table!$C$6:$D$6</definedName>
    <definedName name="BExD363H2VGFIQUCE6LS4AC5J0ZT" hidden="1">[11]Table!$C$3:$D$3</definedName>
    <definedName name="BExD3A588E939V61P1XEW0FI5Q0S" hidden="1">[11]Table!$H$6:$H$6</definedName>
    <definedName name="BExD3CJJDKVR9M18XI3WDZH80WL6" hidden="1">[11]Table!$H$7:$H$7</definedName>
    <definedName name="BExD3ESD9WYJIB3TRDPJ1CKXRAVL" hidden="1">[11]Table!$H$7:$H$7</definedName>
    <definedName name="BExD3F368X5S25MWSUNIV57RDB57" hidden="1">#REF!</definedName>
    <definedName name="BExD3IJ5IT335SOSNV9L85WKAOSI" hidden="1">[11]Table!$C$7:$D$7</definedName>
    <definedName name="BExD3KBVUY57GMMQTOFEU6S6G1AY" hidden="1">[11]Table!$C$5:$D$5</definedName>
    <definedName name="BExD3NMR7AW2Z6V8SC79VQR37NA6" hidden="1">[11]Table!$C$4:$D$4</definedName>
    <definedName name="BExD3QXA2UQ2W4N7NYLUEOG40BZB" hidden="1">[11]Table!$C$6:$D$6</definedName>
    <definedName name="BExD3U2N041TEJ7GCN005UTPHNXY" hidden="1">[11]Table!$C$2:$D$2</definedName>
    <definedName name="BExD40O0CFTNJFOFMMM1KH0P7BUI" hidden="1">#REF!</definedName>
    <definedName name="BExD4BR9HJ3MWWZ5KLVZWX9FJAUS" hidden="1">[11]Table!$C$7:$D$7</definedName>
    <definedName name="BExD4F1WTKT3H0N9MF4H1LX7MBSY" hidden="1">[11]Table!$H$4:$H$4</definedName>
    <definedName name="BExD4H5GQWXBS6LUL3TSP36DVO38" hidden="1">#REF!</definedName>
    <definedName name="BExD4JJSS3QDBLABCJCHD45SRNPI" hidden="1">#REF!</definedName>
    <definedName name="BExD4R1I0MKF033I5LPUYIMTZ6E8" hidden="1">[11]Table!$A$26:$B$42</definedName>
    <definedName name="BExD50MT3M6XZLNUP9JL93EG6D9R" hidden="1">[11]Table!$H$7:$H$7</definedName>
    <definedName name="BExD5EV7KDSVF1CJT38M4IBPFLPY" hidden="1">[11]Table!$C$7:$D$7</definedName>
    <definedName name="BExD5FRK547OESJRYAW574DZEZ7J" hidden="1">[11]Table!$H$5:$H$5</definedName>
    <definedName name="BExD5I5X2YA2YNCTCDSMEL4CWF4N" hidden="1">[11]Table!$C$3:$D$3</definedName>
    <definedName name="BExD5QUSRFJWRQ1ZM50WYLCF74DF" hidden="1">[11]Table!$H$5:$H$5</definedName>
    <definedName name="BExD5SSUIF6AJQHBHK8PNMFBPRYB" hidden="1">[11]Table!$C$4:$D$4</definedName>
    <definedName name="BExD623C9LRX18BE0W2V6SZLQUXX" hidden="1">[11]Table!$A$26:$B$42</definedName>
    <definedName name="BExD6CQA7UMJBXV7AIFAIHUF2ICX" hidden="1">[11]Table!$C$5:$D$5</definedName>
    <definedName name="BExD6FKVK8WJWNYPVENR7Q8Q30PK" hidden="1">[11]Table!$C$5:$D$5</definedName>
    <definedName name="BExD6GMP0LK8WKVWMIT1NNH8CHLF" hidden="1">[11]Table!$A$26:$B$42</definedName>
    <definedName name="BExD6H2TE0WWAUIWVSSCLPZ6B88N" hidden="1">[11]Table!$H$7:$H$7</definedName>
    <definedName name="BExD71LTOE015TV5RSAHM8NT8GVW" hidden="1">#REF!</definedName>
    <definedName name="BExD73USXVADC7EHGHVTQNCT06ZA" hidden="1">[11]Table!$H$3:$H$3</definedName>
    <definedName name="BExD7GAIGULTB3YHM1OS9RBQOTEC" hidden="1">#REF!</definedName>
    <definedName name="BExD7IE1DHIS52UFDCTSKPJQNRD5" hidden="1">[11]Table!$H$5:$H$5</definedName>
    <definedName name="BExD7IUBGUWHYC9UNZ1IY5XFYKQN" hidden="1">[11]Table!$C$2:$D$2</definedName>
    <definedName name="BExD7JQOJ35HGL8U2OCEI2P2JT7I" hidden="1">#REF!</definedName>
    <definedName name="BExD7KSDKNDNH95NDT3S7GM3MUU2" hidden="1">[11]Table!$H$7:$H$7</definedName>
    <definedName name="BExD8H5O087KQVWIVPUUID5VMGMS" hidden="1">#REF!</definedName>
    <definedName name="BExD8OCLZMFN5K3VZYI4Q4ITVKUA" hidden="1">[11]Table!$A$26:$B$42</definedName>
    <definedName name="BExD93C1R6LC0631ECHVFYH0R0PD" hidden="1">[11]Table!$H$7:$H$7</definedName>
    <definedName name="BExD97TXIO0COVNN4OH3DEJ33YLM" hidden="1">[11]Table!$C$5:$D$5</definedName>
    <definedName name="BExD99RZ1RFIMK6O1ZHSPJ68X9Y5" hidden="1">#REF!</definedName>
    <definedName name="BExD9L0ID3VSOU609GKWYTA5BFMA" hidden="1">[11]Table!$H$6:$H$6</definedName>
    <definedName name="BExD9M7SEMG0JK2FUTTZXWIEBTKB" hidden="1">[11]Table!$H$6:$H$6</definedName>
    <definedName name="BExD9MNYBYB1AICQL5165G472IE2" hidden="1">#REF!</definedName>
    <definedName name="BExD9PNSYT7GASEGUVL48MUQ02WO" hidden="1">[11]Table!$H$6:$H$6</definedName>
    <definedName name="BExD9TK2MIWFH5SKUYU9ZKF4NPHQ" hidden="1">[11]Table!$H$5:$H$5</definedName>
    <definedName name="BExDA6LD9061UULVKUUI4QP8SK13" hidden="1">[11]Table!$H$7:$H$7</definedName>
    <definedName name="BExDAGMVMNLQ6QXASB9R6D8DIT12" hidden="1">[11]Table!$C$2:$D$2</definedName>
    <definedName name="BExDAYBHU9ADLXI8VRC7F608RVGM" hidden="1">[11]Table!$C$7:$D$7</definedName>
    <definedName name="BExDBDR1XR0FV0CYUCB2OJ7CJCZU" hidden="1">[11]Table!$C$2:$D$2</definedName>
    <definedName name="BExDC7F818VN0S18ID7XRCRVYPJ4" hidden="1">[11]Table!$C$3:$D$3</definedName>
    <definedName name="BExDCL7K96PC9VZYB70ZW3QPVIJE" hidden="1">[11]Table!$H$2:$H$2</definedName>
    <definedName name="BExDCP3UZ3C2O4C1F7KMU0Z9U32N" hidden="1">[11]Table!$C$6:$D$6</definedName>
    <definedName name="BExEOBX3WECDMYCV9RLN49APTXMM" hidden="1">[11]Table!$H$3:$H$3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[11]Table!$C$7:$D$7</definedName>
    <definedName name="BExEQ2PFE4N40LEPGDPS90WDL6BN" hidden="1">[11]Table!$H$3:$H$3</definedName>
    <definedName name="BExEQ2PFURT24NQYGYVE8NKX1EGA" hidden="1">#REF!</definedName>
    <definedName name="BExEQB8ZWXO6IIGOEPWTLOJGE2NR" hidden="1">[11]Table!$A$26:$B$42</definedName>
    <definedName name="BExEQBZX0EL6LIKPY01197ACK65H" hidden="1">[11]Table!$C$2:$D$2</definedName>
    <definedName name="BExEQDXZALJLD4OBF74IKZBR13SR" hidden="1">[11]Table!$C$6:$D$6</definedName>
    <definedName name="BExEQFLE2RPWGMWQAI4JMKUEFRPT" hidden="1">[11]Table!$H$5:$H$5</definedName>
    <definedName name="BExEQTZAP8R69U31W4LKGTKKGKQE" hidden="1">[11]Table!$C$6:$D$6</definedName>
    <definedName name="BExER2O72H1F9WV6S1J04C15PXX7" hidden="1">[11]Table!$C$7:$D$7</definedName>
    <definedName name="BExERRUIKIOATPZ9U4HQ0V52RJAU" hidden="1">[11]Table!$C$6:$D$6</definedName>
    <definedName name="BExERSANFNM1O7T65PC5MJ301YET" hidden="1">[11]Table!$A$26:$B$42</definedName>
    <definedName name="BExERWCEBKQRYWRQLYJ4UCMMKTHG" hidden="1">#REF!</definedName>
    <definedName name="BExES44RHHDL3V7FLV6M20834WF1" hidden="1">[11]Table!$H$4:$H$4</definedName>
    <definedName name="BExES4A7VE2X3RYYTVRLKZD4I7WU" hidden="1">#REF!</definedName>
    <definedName name="BExES6ZC8R7PHJ21OVJFLIR7DY30" hidden="1">[11]Table!$C$3:$D$3</definedName>
    <definedName name="BExESMKD95A649M0WRSG6CXXP326" hidden="1">[11]Table!$C$3:$D$3</definedName>
    <definedName name="BExESR27ZXJG5VMY4PR9D940VS7T" hidden="1">[11]Table!$H$5:$H$5</definedName>
    <definedName name="BExESZ03KXL8DQ2591HLR56ZML94" hidden="1">[11]Table!$H$5:$H$5</definedName>
    <definedName name="BExESZAW5N443NRTKIP59OEI1CR6" hidden="1">[11]Table!$H$2:$H$2</definedName>
    <definedName name="BExET3HXQ60A4O2OLKX8QNXRI6LQ" hidden="1">[11]Table!$C$5:$D$5</definedName>
    <definedName name="BExETA3B1FCIOA80H94K90FWXQKE" hidden="1">[11]Table!$H$4:$H$4</definedName>
    <definedName name="BExETAZOYT4CJIT8RRKC9F2HJG1D" hidden="1">[11]Table!$H$7:$H$7</definedName>
    <definedName name="BExETF6QD5A9GEINE1KZRRC2LXWM" hidden="1">[11]Table!$C$6:$D$6</definedName>
    <definedName name="BExETQ9XRXLUACN82805SPSPNKHI" hidden="1">#REF!</definedName>
    <definedName name="BExETR0YRMOR63E6DHLEHV9QVVON" hidden="1">[11]Table!$C$6:$D$6</definedName>
    <definedName name="BExETVTGY38YXYYF7N73OYN6FYY3" hidden="1">[11]Table!$H$3:$H$3</definedName>
    <definedName name="BExEUNE4T242Y59C6MS28MXEUGCP" hidden="1">[11]Table!$C$2:$D$2</definedName>
    <definedName name="BExEV2TP7NA3ZR6RJGH5ER370OUM" hidden="1">[11]Table!$C$3:$D$3</definedName>
    <definedName name="BExEV69USLNYO2QRJRC0J92XUF00" hidden="1">[11]Table!$H$4:$H$4</definedName>
    <definedName name="BExEV6KNTQOCFD7GV726XQEVQ7R6" hidden="1">[11]Table!$C$3:$D$3</definedName>
    <definedName name="BExEV6VGM4POO9QT9KH3QA3VYCWM" hidden="1">[11]Table!$C$4:$D$4</definedName>
    <definedName name="BExEVET98G3FU6QBF9LHYWSAMV0O" hidden="1">[11]Table!$C$6:$D$6</definedName>
    <definedName name="BExEVNCUT0PDUYNJH7G6BSEWZOT2" hidden="1">[11]Table!$C$6:$D$6</definedName>
    <definedName name="BExEVPGF4V5J0WQRZKUM8F9TTKZJ" hidden="1">[11]Table!$C$4:$D$4</definedName>
    <definedName name="BExEVPWH8S9GER9M14SPIT6XZ8SG" hidden="1">[11]Table!$C$4:$D$4</definedName>
    <definedName name="BExEVVLIEVWYRF2UUC1H0H5QU1CP" hidden="1">[11]Table!$C$6:$D$6</definedName>
    <definedName name="BExEVWCKO8T84GW9Z3X47915XKSH" hidden="1">#REF!</definedName>
    <definedName name="BExEVZSJWMZ5L2ZE7AZC57CXKW6T" hidden="1">[11]Table!$C$4:$D$4</definedName>
    <definedName name="BExEW0JL1GFFCXMDGW54CI7Y8FZN" hidden="1">[11]Table!$H$4:$H$4</definedName>
    <definedName name="BExEW68M9WL8214QH9C7VCK7BN08" hidden="1">[11]Table!$H$2:$H$2</definedName>
    <definedName name="BExEW8HFKH6F47KIHYBDRUEFZ2ZZ" hidden="1">[11]Table!$C$3:$D$3</definedName>
    <definedName name="BExEWLO75K95C6IRKHXSP7VP81T4" hidden="1">[11]Table!$C$5:$D$5</definedName>
    <definedName name="BExEWNBGQS1U2LW3W84T4LSJ9K00" hidden="1">#REF!</definedName>
    <definedName name="BExEWO7STL7HNZSTY8VQBPTX1WK6" hidden="1">[11]Table!$H$7:$H$7</definedName>
    <definedName name="BExEWQ0M1N3KMKTDJ73H10QSG4W1" hidden="1">#REF!</definedName>
    <definedName name="BExEX85F3OSW8NSCYGYPS9372Z1Q" hidden="1">#REF!</definedName>
    <definedName name="BExEX9HWY2G6928ZVVVQF77QCM2C" hidden="1">[11]Table!$A$26:$B$42</definedName>
    <definedName name="BExEXBQWAYKMVBRJRHB8PFCSYFVN" hidden="1">[11]Table!$H$6:$H$6</definedName>
    <definedName name="BExEXRBZ0DI9E2UFLLKYWGN66B61" hidden="1">#REF!</definedName>
    <definedName name="BExEYLG9FL9V1JPPNZ3FUDNSEJ4V" hidden="1">[11]Table!$H$6:$H$6</definedName>
    <definedName name="BExEYOW8C1B3OUUCIGEC7L8OOW1Z" hidden="1">#REF!</definedName>
    <definedName name="BExEYUQJXZT6N5HJH8ACJF6SRWEE" hidden="1">[11]Table!$H$2:$H$2</definedName>
    <definedName name="BExEZ1S6VZCG01ZPLBSS9Z1SBOJ2" hidden="1">[11]Table!$H$6:$H$6</definedName>
    <definedName name="BExEZGBFNJR8DLPN0V11AU22L6WY" hidden="1">[11]Table!$H$5:$H$5</definedName>
    <definedName name="BExF02Y3V3QEPO2XLDSK47APK9XJ" hidden="1">#REF!</definedName>
    <definedName name="BExF09OS91RT7N7IW8JLMZ121ZP3" hidden="1">[11]Table!$H$3:$H$3</definedName>
    <definedName name="BExF0LOEHV42P2DV7QL8O7HOQ3N9" hidden="1">[11]Table!$C$7:$D$7</definedName>
    <definedName name="BExF0WRM9VO25RLSO03ZOCE8H7K5" hidden="1">#REF!</definedName>
    <definedName name="BExF0ZRI7W4RSLIDLHTSM0AWXO3S" hidden="1">#REF!</definedName>
    <definedName name="BExF19CT3MMZZ2T5EWMDNG3UOJ01" hidden="1">[11]Table!$H$5:$H$5</definedName>
    <definedName name="BExF1M38U6NX17YJA8YU359B5Z4M" hidden="1">[11]Table!$H$6:$H$6</definedName>
    <definedName name="BExF1MU4W3NPEY0OHRDWP5IANCBB" hidden="1">[11]Table!$H$6:$H$6</definedName>
    <definedName name="BExF1MZN8MWMOKOARHJ1QAF9HPGT" hidden="1">[11]Table!$C$4:$D$4</definedName>
    <definedName name="BExF1US4ZIQYSU5LBFYNRA9N0K2O" hidden="1">[11]Table!$H$5:$H$5</definedName>
    <definedName name="BExF2CWZN6E87RGTBMD4YQI2QT7R" hidden="1">[11]Table!$C$6:$D$6</definedName>
    <definedName name="BExF2DYO1WQ7GMXSTAQRDBW1NSFG" hidden="1">[11]Table!$C$5:$D$5</definedName>
    <definedName name="BExF2MSWNUY9Z6BZJQZ538PPTION" hidden="1">[11]Table!$H$2:$H$2</definedName>
    <definedName name="BExF2QZYWHTYGUTTXR15CKCV3LS7" hidden="1">[11]Table!$C$7:$D$7</definedName>
    <definedName name="BExF2T8Y6TSJ74RMSZOA9CEH4OZ6" hidden="1">#REF!</definedName>
    <definedName name="BExF31N3YM4F37EOOY8M8VI1KXN8" hidden="1">[11]Table!$C$5:$D$5</definedName>
    <definedName name="BExF37C1YKBT79Z9SOJAG5MXQGTU" hidden="1">#REF!</definedName>
    <definedName name="BExF3A6HPA6DGYALZNHHJPMCUYZR" hidden="1">[11]Table!$C$4:$D$4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[11]Table!$H$6:$H$6</definedName>
    <definedName name="BExF3QD55TIY1MSBSRK9TUJKBEWO" hidden="1">#REF!</definedName>
    <definedName name="BExF3QT8J6RIF1L3R700MBSKIOKW" hidden="1">[11]Table!$C$7:$D$7</definedName>
    <definedName name="BExF42SSBVPMLK2UB3B7FPEIY9TU" hidden="1">#REF!</definedName>
    <definedName name="BExF4HXSWB50BKYPWA0HTT8W56H6" hidden="1">[11]Table!$H$6:$H$6</definedName>
    <definedName name="BExF4KHF04IWW4LQ95FHQPFE4Y9K" hidden="1">[11]Table!$H$4:$H$4</definedName>
    <definedName name="BExF4LU2NV3A47BCWPM3EZXUEH37" hidden="1">[11]Table!$H$5:$H$5</definedName>
    <definedName name="BExF4MVQM5Y0QRDLDFSKWWTF709C" hidden="1">[11]Table!$H$4:$H$4</definedName>
    <definedName name="BExF4PVMZYV36E8HOYY06J81AMBI" hidden="1">[11]Table!$A$26:$B$42</definedName>
    <definedName name="BExF4SF9NEX1FZE9N8EXT89PM54D" hidden="1">[11]Table!$C$7:$D$7</definedName>
    <definedName name="BExF52GTGP8MHGII4KJ8TJGR8W8U" hidden="1">#REF!</definedName>
    <definedName name="BExF57K7L3UC1I2FSAWURR4SN0UN" hidden="1">[11]Table!$H$6:$H$6</definedName>
    <definedName name="BExF5D96JEPDW6LV89G2REZJ1ES7" hidden="1">#REF!</definedName>
    <definedName name="BExF5HR2GFV7O8LKG9SJ4BY78LYA" hidden="1">[11]Table!$H$4:$H$4</definedName>
    <definedName name="BExF5ZFO2A29GHWR5ES64Z9OS16J" hidden="1">#REF!</definedName>
    <definedName name="BExF63S045JO7H2ZJCBTBVH3SUIF" hidden="1">[11]Table!$H$7:$H$7</definedName>
    <definedName name="BExF642TEGTXCI9A61ZOONJCB0U1" hidden="1">[11]Table!$H$4:$H$4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[11]Table!$H$5:$H$5</definedName>
    <definedName name="BExF6NUXJI11W2IAZNAM1QWC0459" hidden="1">[11]Table!$C$3:$D$3</definedName>
    <definedName name="BExF6RR76KNVIXGJOVFO8GDILKGZ" hidden="1">#REF!</definedName>
    <definedName name="BExF6ZE8D5CMPJPRWT6S4HM56LPF" hidden="1">[11]Table!$C$7:$D$7</definedName>
    <definedName name="BExF76FV8SF7AJK7B35AL7VTZF6D" hidden="1">[11]Table!$C$4:$D$4</definedName>
    <definedName name="BExF7EOIMC1OYL1N7835KGOI0FIZ" hidden="1">[11]Table!$H$6:$H$6</definedName>
    <definedName name="BExF7K88K7ASGV6RAOAGH52G04VR" hidden="1">#REF!</definedName>
    <definedName name="BExF7OVDRP3LHNAF2CX4V84CKKIR" hidden="1">[11]Table!$H$3:$H$3</definedName>
    <definedName name="BExF7QO41X2A2SL8UXDNP99GY7U9" hidden="1">[11]Table!$H$4:$H$4</definedName>
    <definedName name="BExF81GI8B8WBHXFTET68A9358BR" hidden="1">[11]Table!$C$6:$D$6</definedName>
    <definedName name="BExGL97US0Y3KXXASUTVR26XLT70" hidden="1">#REF!</definedName>
    <definedName name="BExGLC7R4C33RO0PID97ZPPVCW4M" hidden="1">[11]Table!$C$7:$D$7</definedName>
    <definedName name="BExGLFIF7HCFSHNQHKEV6RY0WCO3" hidden="1">[11]Table!$C$4:$D$4</definedName>
    <definedName name="BExGLTARRL0J772UD2TXEYAVPY6E" hidden="1">[11]Table!$C$2:$D$2</definedName>
    <definedName name="BExGLVP1IU8K5A8J1340XFMYPR88" hidden="1">[11]Table!$A$26:$B$42</definedName>
    <definedName name="BExGLYE6RZTAAWHJBG2QFJPTDS2Q" hidden="1">[11]Table!$C$3:$D$3</definedName>
    <definedName name="BExGM4DZ65OAQP7MA4LN6QMYZOFF" hidden="1">[11]Table!$C$6:$D$6</definedName>
    <definedName name="BExGMCXCWEC9XNUOEMZ61TMI6CUO" hidden="1">#REF!</definedName>
    <definedName name="BExGMJDGIH0MEPC2TUSFUCY2ROTB" hidden="1">#REF!</definedName>
    <definedName name="BExGMKPW2HPKN0M0XKF3AZ8YP0D6" hidden="1">[11]Table!$H$6:$H$6</definedName>
    <definedName name="BExGMP2F175LGL6QVSJGP6GKYHHA" hidden="1">[11]Table!$H$4:$H$4</definedName>
    <definedName name="BExGMPIIP8GKML2VVA8OEFL43NCS" hidden="1">[11]Table!$C$2:$D$2</definedName>
    <definedName name="BExGMZ3SRIXLXMWBVOXXV3M4U4YL" hidden="1">[11]Table!$C$3:$D$3</definedName>
    <definedName name="BExGMZ3UBN48IXU1ZEFYECEMZ1IM" hidden="1">[11]Table!$C$2:$D$2</definedName>
    <definedName name="BExGN4I0QATXNZCLZJM1KH1OIJQH" hidden="1">[11]Table!$C$5:$D$5</definedName>
    <definedName name="BExGN9FZ2RWCMSY1YOBJKZMNIM9R" hidden="1">#REF!</definedName>
    <definedName name="BExGNDSIMTHOCXXG6QOGR6DA8SGG" hidden="1">#REF!</definedName>
    <definedName name="BExGNN2YQ9BDAZXT2GLCSAPXKIM7" hidden="1">[11]Table!$A$26:$B$42</definedName>
    <definedName name="BExGNSS0CKRPKHO25R3TDBEL2NHX" hidden="1">[11]Table!$C$2:$D$2</definedName>
    <definedName name="BExGNYH0MO8NOVS85L15G0RWX4GW" hidden="1">[11]Table!$H$3:$H$3</definedName>
    <definedName name="BExGNZO44DEG8CGIDYSEGDUQ531R" hidden="1">#REF!</definedName>
    <definedName name="BExGO2O0V6UYDY26AX8OSN72F77N" hidden="1">[11]Table!$C$7:$D$7</definedName>
    <definedName name="BExGO2YUBOVLYHY1QSIHRE1KLAFV" hidden="1">[11]Table!$A$26:$B$42</definedName>
    <definedName name="BExGO70E2O70LF46V8T26YFPL4V8" hidden="1">[11]Table!$C$5:$D$5</definedName>
    <definedName name="BExGOB25QJMQCQE76MRW9X58OIOO" hidden="1">[11]Table!$H$5:$H$5</definedName>
    <definedName name="BExGODAZKJ9EXMQZNQR5YDBSS525" hidden="1">#REF!</definedName>
    <definedName name="BExGODR8ZSMUC11I56QHSZ686XV5" hidden="1">[11]Table!$C$4:$D$4</definedName>
    <definedName name="BExGOT6UXUX5FVTAYL9SOBZ1D0II" hidden="1">#REF!</definedName>
    <definedName name="BExGOXJDHUDPDT8I8IVGVW9J0R5Q" hidden="1">[11]Table!$H$2:$H$2</definedName>
    <definedName name="BExGPHGT5KDOCMV2EFS4OVKTWBRD" hidden="1">[11]Table!$C$7:$D$7</definedName>
    <definedName name="BExGPID72Y4Y619LWASUQZKZHJNC" hidden="1">#REF!</definedName>
    <definedName name="BExGPPENQIANVGLVQJ77DK5JPRTB" hidden="1">[11]Table!$C$4:$D$4</definedName>
    <definedName name="BExGQ1ZU4967P72AHF4V1D0FOL5C" hidden="1">[11]Table!$H$3:$H$3</definedName>
    <definedName name="BExGQ36ZOMR9GV8T05M605MMOY3Y" hidden="1">#REF!</definedName>
    <definedName name="BExGQ61DTJ0SBFMDFBAK3XZ9O0ZO" hidden="1">[11]Table!$H$4:$H$4</definedName>
    <definedName name="BExGQ6SG9XEOD0VMBAR22YPZWSTA" hidden="1">[11]Table!$C$2:$D$2</definedName>
    <definedName name="BExGQGJ1A7LNZUS8QSMOG8UNGLMK" hidden="1">#REF!</definedName>
    <definedName name="BExGQPO7ENFEQC0NC6MC9OZR2LHY" hidden="1">[11]Table!$H$4:$H$4</definedName>
    <definedName name="BExGQX0H4EZMXBJTKJJE4ICJWN5O" hidden="1">[11]Table!$A$26:$B$42</definedName>
    <definedName name="BExGR4CW3WRIID17GGX4MI9ZDHFE" hidden="1">#REF!</definedName>
    <definedName name="BExGR65GJX27MU2OL6NI5PB8XVB4" hidden="1">#REF!</definedName>
    <definedName name="BExGR6LQ97HETGS3CT96L4IK0JSH" hidden="1">[11]Table!$H$4:$H$4</definedName>
    <definedName name="BExGR9ATP2LVT7B9OCPSLJ11H9SX" hidden="1">[11]Table!$C$4:$D$4</definedName>
    <definedName name="BExGrid1">[11]Table!$C$26:$H$82</definedName>
    <definedName name="BExGRUKVVKDL8483WI70VN2QZDGD" hidden="1">[11]Table!$C$3:$D$3</definedName>
    <definedName name="BExGS2IWR5DUNJ1U9PAKIV8CMBNI" hidden="1">#REF!</definedName>
    <definedName name="BExGS69P9FFTEOPDS0MWFKF45G47" hidden="1">#REF!</definedName>
    <definedName name="BExGS6F1JFHM5MUJ1RFO50WP6D05" hidden="1">[11]Table!$H$2:$H$2</definedName>
    <definedName name="BExGSA5YB5ZGE4NHDVCZ55TQAJTL" hidden="1">[11]Table!$H$6:$H$6</definedName>
    <definedName name="BExGSCEUCQQVDEEKWJ677QTGUVTE" hidden="1">[11]Table!$H$2:$H$2</definedName>
    <definedName name="BExGSQY65LH1PCKKM5WHDW83F35O" hidden="1">#REF!</definedName>
    <definedName name="BExGSYW1GKISF0PMUAK3XJK9PEW9" hidden="1">[11]Table!$C$7:$D$7</definedName>
    <definedName name="BExGT0DZJB6LSF6L693UUB9EY1VQ" hidden="1">[11]Table!$A$26:$B$42</definedName>
    <definedName name="BExGTGVFIF8HOQXR54SK065A8M4K" hidden="1">[11]Table!$C$6:$D$6</definedName>
    <definedName name="BExGTIYX3OWPIINOGY1E4QQYSKHP" hidden="1">[11]Table!$A$26:$B$42</definedName>
    <definedName name="BExGTKGUN0KUU3C0RL2LK98D8MEK" hidden="1">[11]Table!$H$4:$H$4</definedName>
    <definedName name="BExGTZ046J7VMUG4YPKFN2K8TWB7" hidden="1">[11]Table!$H$3:$H$3</definedName>
    <definedName name="BExGU2G9OPRZRIU9YGF6NX9FUW0J" hidden="1">[11]Table!$H$5:$H$5</definedName>
    <definedName name="BExGU6HTKLRZO8UOI3DTAM5RFDBA" hidden="1">[11]Table!$H$3:$H$3</definedName>
    <definedName name="BExGUDDZXFFQHAF4UZF8ZB1HO7H6" hidden="1">#REF!</definedName>
    <definedName name="BExGUIBXBRHGM97ZX6GBA4ZDQ79C" hidden="1">[11]Table!$C$5:$D$5</definedName>
    <definedName name="BExGUM8D91UNPCOO4TKP9FGX85TF" hidden="1">[11]Table!$A$26:$B$42</definedName>
    <definedName name="BExGUQF9N9FKI7S0H30WUAEB5LPD" hidden="1">#REF!</definedName>
    <definedName name="BExGUR6BA03XPBK60SQUW197GJ5X" hidden="1">[11]Table!$H$3:$H$3</definedName>
    <definedName name="BExGUVIP60TA4B7X2PFGMBFUSKGX" hidden="1">[11]Table!$C$6:$D$6</definedName>
    <definedName name="BExGUZKF06F209XL1IZWVJEQ82EE" hidden="1">[11]Table!$H$5:$H$5</definedName>
    <definedName name="BExGV2EVT380QHD4AP2RL9MR8L5L" hidden="1">[11]Table!$H$6:$H$6</definedName>
    <definedName name="BExGVV6OOLDQ3TXZK51TTF3YX0WN" hidden="1">[11]Table!$C$6:$D$6</definedName>
    <definedName name="BExGW0KVS7U0C87XFZ78QW991IEV" hidden="1">[11]Table!$H$3:$H$3</definedName>
    <definedName name="BExGW2Z7AMPG6H9EXA9ML6EZVGGA" hidden="1">#REF!</definedName>
    <definedName name="BExGWABG5VT5XO1A196RK61AXA8C" hidden="1">[11]Table!$C$3:$D$3</definedName>
    <definedName name="BExGWEO0JDG84NYLEAV5NSOAGMJZ" hidden="1">[11]Table!$A$26:$B$42</definedName>
    <definedName name="BExGWLEOC70Z8QAJTPT2PDHTNM4L" hidden="1">[11]Table!$C$3:$D$3</definedName>
    <definedName name="BExGWNCXLCRTLBVMTXYJ5PHQI6SS" hidden="1">[11]Table!$A$26:$B$42</definedName>
    <definedName name="BExGX6U988MCFIGDA1282F92U9AA" hidden="1">[11]Table!$C$7:$D$7</definedName>
    <definedName name="BExGX7FTB1CKAT5HUW6H531FIY6I" hidden="1">#REF!</definedName>
    <definedName name="BExGX9DVACJQIZ4GH6YAD2A7F70O" hidden="1">[11]Table!$H$5:$H$5</definedName>
    <definedName name="BExGXDVP2S2Y8Z8Q43I78RCIK3DD" hidden="1">[11]Table!$C$6:$D$6</definedName>
    <definedName name="BExGXJ9W5JU7TT9S0BKL5Y6VVB39" hidden="1">[11]Table!$H$2:$H$2</definedName>
    <definedName name="BExGXWB73RJ4BASBQTQ8EY0EC1EB" hidden="1">#REF!</definedName>
    <definedName name="BExGXZ0ABB43C7SMRKZHWOSU9EQX" hidden="1">[11]Table!$C$4:$D$4</definedName>
    <definedName name="BExGY6SU3SYVCJ3AG2ITY59SAZ5A" hidden="1">#REF!</definedName>
    <definedName name="BExGY6YA4P5KMY2VHT0DYK3YTFAX" hidden="1">[11]Table!$C$5:$D$5</definedName>
    <definedName name="BExGY8G88PVVRYHPHRPJZFSX6HSC" hidden="1">[11]Table!$C$4:$D$4</definedName>
    <definedName name="BExGYC718HTZ80PNKYPVIYGRJVF6" hidden="1">[11]Table!$H$3:$H$3</definedName>
    <definedName name="BExGYCNATXZY2FID93B17YWIPPRD" hidden="1">#REF!</definedName>
    <definedName name="BExGYGJJJ3BBCQAOA51WHP01HN73" hidden="1">[11]Table!$C$7:$D$7</definedName>
    <definedName name="BExGYOS6TV2C72PLRFU8RP1I58GY" hidden="1">[11]Table!$C$4:$D$4</definedName>
    <definedName name="BExGZ7NXZ0IBS44C2NZ9VMD6T6K2" hidden="1">#REF!</definedName>
    <definedName name="BExGZJ78ZWZCVHZ3BKEKFJZ6MAEO" hidden="1">[11]Table!$H$7:$H$7</definedName>
    <definedName name="BExGZOLH2QV73J3M9IWDDPA62TP4" hidden="1">[11]Table!$H$5:$H$5</definedName>
    <definedName name="BExGZP1PWGFKVVVN4YDIS22DZPCR" hidden="1">[11]Table!$H$2:$H$2</definedName>
    <definedName name="BExH00L21GZX5YJJGVMOAWBERLP5" hidden="1">[11]Table!$H$5:$H$5</definedName>
    <definedName name="BExH02ZD6VAY1KQLAQYBBI6WWIZB" hidden="1">[11]Table!$A$26:$B$42</definedName>
    <definedName name="BExH08Z6LQCGGSGSAILMHX4X7JMD" hidden="1">[11]Table!$H$2:$H$2</definedName>
    <definedName name="BExH0KT9Z8HEVRRQRGQ8YHXRLIJA" hidden="1">[11]Table!$H$5:$H$5</definedName>
    <definedName name="BExH0M0FDN12YBOCKL3XL2Z7T7Y8" hidden="1">[11]Table!$C$6:$D$6</definedName>
    <definedName name="BExH0O9G06YPZ5TN9RYT326I1CP2" hidden="1">[11]Table!$C$3:$D$3</definedName>
    <definedName name="BExH0WNJAKTJRCKMTX8O4KNMIIJM" hidden="1">#REF!</definedName>
    <definedName name="BExH12Y4WX542WI3ZEM15AK4UM9J" hidden="1">[11]Table!$C$3:$D$3</definedName>
    <definedName name="BExH1FDTQXR9QQ31WDB7OPXU7MPT" hidden="1">[11]Table!$A$26:$B$42</definedName>
    <definedName name="BExH1FOMEUIJNIDJAUY0ZQFBJSY9" hidden="1">[11]Table!$H$2:$H$2</definedName>
    <definedName name="BExH1JFFHEBFX9BWJMNIA3N66R3Z" hidden="1">[11]Table!$C$6:$D$6</definedName>
    <definedName name="BExH1Z0GIUSVTF2H1G1I3PDGBNK2" hidden="1">#REF!</definedName>
    <definedName name="BExH225UTM6S9FW4MUDZS7F1PQSH" hidden="1">[11]Table!$H$3:$H$3</definedName>
    <definedName name="BExH23271RF7AYZ542KHQTH68GQ7" hidden="1">[11]Table!$C$6:$D$6</definedName>
    <definedName name="BExH2GJQR4JALNB314RY0LDI49VH" hidden="1">[11]Table!$H$3:$H$3</definedName>
    <definedName name="BExH2JZR49T7644JFVE7B3N7RZM9" hidden="1">[11]Table!$H$2:$H$2</definedName>
    <definedName name="BExH2UHF0QTJG107MULYB16WBJM9" hidden="1">[11]Table!$H$4:$H$4</definedName>
    <definedName name="BExH2WKXV8X5S2GSBBTWGI0NLNAH" hidden="1">#REF!</definedName>
    <definedName name="BExH2XS1UFYFGU0S0EBXX90W2WE8" hidden="1">[11]Table!$H$5:$H$5</definedName>
    <definedName name="BExH2XS2TND9SB0GC295R4FP6K5Y" hidden="1">#REF!</definedName>
    <definedName name="BExH2ZA0SZ4SSITL50NA8LZ3OEX6" hidden="1">#REF!</definedName>
    <definedName name="BExH31Z3JNVJPESWKXHILGXZHP2M" hidden="1">[11]Table!$C$2:$D$2</definedName>
    <definedName name="BExH3E9HZ3QJCDZW7WI7YACFQCHE" hidden="1">[11]Table!$C$5:$D$5</definedName>
    <definedName name="BExH3IRB6764RQ5HBYRLH6XCT29X" hidden="1">[11]Table!$H$6:$H$6</definedName>
    <definedName name="BExIG2U8V6RSB47SXLCQG3Q68YRO" hidden="1">#REF!</definedName>
    <definedName name="BExIGJBO8R13LV7CZ7C1YCP974NN" hidden="1">[11]Table!$C$6:$D$6</definedName>
    <definedName name="BExIGWT86FPOEYTI8GXCGU5Y3KGK" hidden="1">#REF!</definedName>
    <definedName name="BExIHBHXA7E7VUTBVHXXXCH3A5CL" hidden="1">[11]Table!$H$5:$H$5</definedName>
    <definedName name="BExIHPQCQTGEW8QOJVIQ4VX0P6DX" hidden="1">[11]Table!$H$5:$H$5</definedName>
    <definedName name="BExII1KN91Q7DLW0UB7W2TJ5ACT9" hidden="1">[11]Table!$H$5:$H$5</definedName>
    <definedName name="BExII50LI8I0CDOOZEMIVHVA2V95" hidden="1">[11]Table!$H$7:$H$7</definedName>
    <definedName name="BExIIXMY38TQD12CVV4S57L3I809" hidden="1">[11]Table!$H$5:$H$5</definedName>
    <definedName name="BExIIY37NEVU2LGS1JE4VR9AN6W4" hidden="1">[11]Table!$H$7:$H$7</definedName>
    <definedName name="BExIIYJAGXR8TPZ1KCYM7EGJ79UW" hidden="1">[11]Table!$H$5:$H$5</definedName>
    <definedName name="BExIJ3160YCWGAVEU0208ZGXXG3P" hidden="1">[11]Table!$H$3:$H$3</definedName>
    <definedName name="BExIJFGZJ5ED9D6KAY4PGQYLELAX" hidden="1">[11]Table!$A$26:$B$42</definedName>
    <definedName name="BExIJQK80ZEKSTV62E59AYJYUNLI" hidden="1">[11]Table!$C$2:$D$2</definedName>
    <definedName name="BExIJRLX3M0YQLU1D5Y9V7HM5QNM" hidden="1">[11]Table!$H$4:$H$4</definedName>
    <definedName name="BExIJV22J0QA7286KNPMHO1ZUCB3" hidden="1">[11]Table!$H$5:$H$5</definedName>
    <definedName name="BExIJVI6OC7B6ZE9V4PAOYZXKNER" hidden="1">[11]Table!$C$5:$D$5</definedName>
    <definedName name="BExIJWK0NGTGQ4X7D5VIVXD14JHI" hidden="1">[11]Table!$H$7:$H$7</definedName>
    <definedName name="BExIJWPCIYINEJUTXU74VK7WG031" hidden="1">[11]Table!$C$7:$D$7</definedName>
    <definedName name="BExIKHTXPZR5A8OHB6HDP6QWDHAD" hidden="1">[11]Table!$H$2:$H$2</definedName>
    <definedName name="BExIKMMJOETSAXJYY1SIKM58LMA2" hidden="1">#REF!</definedName>
    <definedName name="BExIKRF6AQ6VOO9KCIWSM6FY8M7D" hidden="1">[11]Table!$C$7:$D$7</definedName>
    <definedName name="BExIKTYZESFT3LC0ASFMFKSE0D1X" hidden="1">#REF!</definedName>
    <definedName name="BExIKXVA6M8K0PTRYAGXS666L335" hidden="1">#REF!</definedName>
    <definedName name="BExIL0PMZ2SXK9R6MLP43KBU1J2P" hidden="1">[11]Table!$H$7:$H$7</definedName>
    <definedName name="BExILAAXRTRAD18K74M6MGUEEPUM" hidden="1">[11]Table!$C$2:$D$2</definedName>
    <definedName name="BExILG5F338C0FFLMVOKMKF8X5ZP" hidden="1">[11]Table!$A$26:$B$42</definedName>
    <definedName name="BExILGQTQM0HOD0BJI90YO7GOIN3" hidden="1">[11]Table!$H$6:$H$6</definedName>
    <definedName name="BExIM9DBUB7ZGF4B20FVUO9QGOX2" hidden="1">[11]Table!$C$3:$D$3</definedName>
    <definedName name="BExIMGK9Z94TFPWWZFMD10HV0IF6" hidden="1">[11]Table!$H$7:$H$7</definedName>
    <definedName name="BExIMPEGKG18TELVC33T4OQTNBWC" hidden="1">[11]Table!$C$6:$D$6</definedName>
    <definedName name="BExIN4OR435DL1US13JQPOQK8GD5" hidden="1">#REF!</definedName>
    <definedName name="BExINI6A7H3KSFRFA6UBBDPKW37F" hidden="1">[11]Table!$C$6:$D$6</definedName>
    <definedName name="BExINIMK8XC3JOBT2EXYFHHH52H0" hidden="1">[11]Table!$H$7:$H$7</definedName>
    <definedName name="BExINLX401ZKEGWU168DS4JUM2J6" hidden="1">[11]Table!$A$26:$B$42</definedName>
    <definedName name="BExINMYYJO1FTV1CZF6O5XCFAMQX" hidden="1">#REF!</definedName>
    <definedName name="BExINP2H4KI05FRFV5PKZFE00HKO" hidden="1">[11]Table!$H$2:$H$2</definedName>
    <definedName name="BExINZELVWYGU876QUUZCIMXPBQC" hidden="1">[11]Table!$H$4:$H$4</definedName>
    <definedName name="BExIOCQUQHKUU1KONGSDOLQTQEIC" hidden="1">#REF!</definedName>
    <definedName name="BExIOFL8Y5O61VLKTB4H20IJNWS1" hidden="1">[11]Table!$C$2:$D$2</definedName>
    <definedName name="BExIOMBXRW5NS4ZPYX9G5QREZ5J6" hidden="1">[11]Table!$C$7:$D$7</definedName>
    <definedName name="BExIORA3GK78T7C7SNBJJUONJ0LS" hidden="1">#REF!</definedName>
    <definedName name="BExIORFDXP4AVIEBLSTZ8ETSXMNM" hidden="1">[11]Table!$H$3:$H$3</definedName>
    <definedName name="BExIOTZ5EFZ2NASVQ05RH15HRSW6" hidden="1">#REF!</definedName>
    <definedName name="BExIP8YNN6UUE1GZ223SWH7DLGKO" hidden="1">[11]Table!$H$3:$H$3</definedName>
    <definedName name="BExIPAB4AOL592OJCC1CFAXTLF1A" hidden="1">[11]Table!$H$2:$H$2</definedName>
    <definedName name="BExIPB25DKX4S2ZCKQN7KWSC3JBF" hidden="1">[11]Table!$C$7:$D$7</definedName>
    <definedName name="BExIPDLT8JYAMGE5HTN4D1YHZF3V" hidden="1">#REF!</definedName>
    <definedName name="BExIPG040Q08EWIWL6CAVR3GRI43" hidden="1">[11]Table!$H$3:$H$3</definedName>
    <definedName name="BExIPKNFUDPDKOSH5GHDVNA8D66S" hidden="1">[11]Table!$H$7:$H$7</definedName>
    <definedName name="BExIQ1VS9A2FHVD9TUHKG9K8EVVP" hidden="1">[11]Table!$C$7:$D$7</definedName>
    <definedName name="BExIQ3J19L30PSQ2CXNT6IHW0I7V" hidden="1">[11]Table!$H$5:$H$5</definedName>
    <definedName name="BExIQ3OJ7M04XCY276IO0LJA5XUK" hidden="1">[11]Table!$C$7:$D$7</definedName>
    <definedName name="BExIQ5S19ITB0NDRUN4XV7B905ED" hidden="1">#REF!</definedName>
    <definedName name="BExIQ9TMQT2EIXSVQW7GVSOAW2VJ" hidden="1">[11]Table!$H$4:$H$4</definedName>
    <definedName name="BExIQBMDE1L6J4H27K1FMSHQKDSE" hidden="1">[11]Table!$H$4:$H$4</definedName>
    <definedName name="BExIQE65LVXUOF3UZFO7SDHFJH22" hidden="1">#REF!</definedName>
    <definedName name="BExIQG9OO2KKBOWTMD1OXY36TEGA" hidden="1">[11]Table!$C$6:$D$6</definedName>
    <definedName name="BExIQX1XBB31HZTYEEVOBSE3C5A6" hidden="1">[11]Table!$H$6:$H$6</definedName>
    <definedName name="BExIQYP5T1TPAQYW7QU1Q98BKX7W" hidden="1">#REF!</definedName>
    <definedName name="BExIR2ALYRP9FW99DK2084J7IIDC" hidden="1">[11]Table!$H$6:$H$6</definedName>
    <definedName name="BExIR8FQETPTQYW37DBVDWG3J4JW" hidden="1">[11]Table!$C$3:$D$3</definedName>
    <definedName name="BExIRRBGTY01OQOI3U5SW59RFDFI" hidden="1">[11]Table!$H$4:$H$4</definedName>
    <definedName name="BExIS4T0DRF57HYO7OGG72KBOFOI" hidden="1">[11]Table!$C$26:$D$47</definedName>
    <definedName name="BExIS77BJDDK18PGI9DSEYZPIL7P" hidden="1">[11]Table!$C$6:$D$6</definedName>
    <definedName name="BExIS8USL1T3Z97CZ30HJ98E2GXQ" hidden="1">[11]Table!$C$5:$D$5</definedName>
    <definedName name="BExISC5B700MZUBFTQ9K4IKTF7HR" hidden="1">#REF!</definedName>
    <definedName name="BExISDHXS49S1H56ENBPRF1NLD5C" hidden="1">[11]Table!$H$2:$H$2</definedName>
    <definedName name="BExISM1JLV54A21A164IURMPGUMU" hidden="1">[11]Table!$C$3:$D$3</definedName>
    <definedName name="BExISRFKJYUZ4AKW44IJF7RF9Y90" hidden="1">[11]Table!$C$6:$D$6</definedName>
    <definedName name="BExIT1MK8TBAK3SNP36A8FKDQSOK" hidden="1">[11]Table!$C$7:$D$7</definedName>
    <definedName name="BExITBNYANV2S8KD56GOGCKW393R" hidden="1">[11]Table!$C$5:$D$5</definedName>
    <definedName name="BExItemGrid">[11]Table!$C$26:$H$82</definedName>
    <definedName name="BExIUD4OJGH65NFNQ4VMCE3R4J1X" hidden="1">[11]Table!$C$3:$D$3</definedName>
    <definedName name="BExIUTB5OAAXYW0OFMP0PS40SPOB" hidden="1">[11]Table!$H$6:$H$6</definedName>
    <definedName name="BExIUUT2MHIOV6R3WHA0DPM1KBKY" hidden="1">[11]Table!$A$26:$B$42</definedName>
    <definedName name="BExIUYPDT1AM6MWGWQS646PIZIWC" hidden="1">[11]Table!$H$6:$H$6</definedName>
    <definedName name="BExIV0I2O9F8D1UK1SI8AEYR6U0A" hidden="1">#REF!</definedName>
    <definedName name="BExIV2LM38XPLRTWT0R44TMQ59E5" hidden="1">#REF!</definedName>
    <definedName name="BExIV3HY4S0YRV1F7XEMF2YHAR2I" hidden="1">[11]Table!$H$6:$H$6</definedName>
    <definedName name="BExIV6HUZFRIFLXW2SICKGTAH1PV" hidden="1">[11]Table!$H$7:$H$7</definedName>
    <definedName name="BExIVC6WZMHRBRGIBUVX0CO2RK05" hidden="1">[11]Table!$C$6:$D$6</definedName>
    <definedName name="BExIVCXWL6H5LD9DHDIA4F5U9TQL" hidden="1">#REF!</definedName>
    <definedName name="BExIVMOIPSEWSIHIDDLOXESQ28A0" hidden="1">[11]Table!$C$7:$D$7</definedName>
    <definedName name="BExIVNVNJX9BYDLC88NG09YF5XQ6" hidden="1">[11]Table!$H$5:$H$5</definedName>
    <definedName name="BExIVQVKLMGSRYT1LFZH0KUIA4OR" hidden="1">[11]Table!$H$7:$H$7</definedName>
    <definedName name="BExIVYTFI35KNR2XSA6N8OJYUTUR" hidden="1">#REF!</definedName>
    <definedName name="BExIWB3SY3WRIVIOF988DNNODBOA" hidden="1">#REF!</definedName>
    <definedName name="BExIWB99CG0H52LRD6QWPN4L6DV2" hidden="1">[11]Table!$C$4:$D$4</definedName>
    <definedName name="BExIWG1W7XP9DFYYSZAIOSHM0QLQ" hidden="1">#REF!</definedName>
    <definedName name="BExIWH3KUK94B7833DD4TB0Y6KP9" hidden="1">[11]Table!$C$2:$D$2</definedName>
    <definedName name="BExIWKE9MGIDWORBI43AWTUNYFAN" hidden="1">#REF!</definedName>
    <definedName name="BExIX34PM5DBTRHRQWP6PL6WIX88" hidden="1">[11]Table!$C$4:$D$4</definedName>
    <definedName name="BExIX5OAP9KSUE5SIZCW9P39Q4WE" hidden="1">[11]Table!$H$6:$H$6</definedName>
    <definedName name="BExIXGRJPVJMUDGSG7IHPXPNO69B" hidden="1">#REF!</definedName>
    <definedName name="BExIXM5R87ZL3FHALWZXYCPHGX3E" hidden="1">[11]Table!$C$3:$D$3</definedName>
    <definedName name="BExIXS036ZCKT2Z8XZKLZ8PFWQGL" hidden="1">[11]Table!$H$3:$H$3</definedName>
    <definedName name="BExIXY5CF9PFM0P40AZ4U51TMWV0" hidden="1">[11]Table!$C$5:$D$5</definedName>
    <definedName name="BExIYEXJBK8JDWIRSVV4RJSKZVV1" hidden="1">[11]Table!$H$4:$H$4</definedName>
    <definedName name="BExIYI2RH0K4225XO970K2IQ1E79" hidden="1">[11]Table!$A$26:$B$42</definedName>
    <definedName name="BExIYI2RQEJJB8FBH1M1JREMJBVK" hidden="1">[11]Table!$H$5:$H$5</definedName>
    <definedName name="BExIYMPZ0KS2KOJFQAUQJ77L7701" hidden="1">#REF!</definedName>
    <definedName name="BExIYP9Q6FV9T0R9G3UDKLS4TTYX" hidden="1">[11]Table!$C$2:$D$2</definedName>
    <definedName name="BExIYZGLDQ1TN7BIIN4RLDP31GIM" hidden="1">[11]Table!$C$4:$D$4</definedName>
    <definedName name="BExIZ4K0EZJK6PW3L8SVKTJFSWW9" hidden="1">#REF!</definedName>
    <definedName name="BExIZAECOEZGBAO29QMV14E6XDIV" hidden="1">#REF!</definedName>
    <definedName name="BExIZKVXYD5O2JBU81F2UFJZLLSI" hidden="1">[11]Table!$C$4:$D$4</definedName>
    <definedName name="BExIZPZDHC8HGER83WHCZAHOX7LK" hidden="1">[11]Table!$C$7:$D$7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[11]Table!$H$4:$H$4</definedName>
    <definedName name="BExJ0YC98G37ML4N8FLP8D95EFRF" hidden="1">#REF!</definedName>
    <definedName name="BExKCDYKAEV45AFXHVHZZ62E5BM3" hidden="1">#REF!</definedName>
    <definedName name="BExKDKO0W4AGQO1V7K6Q4VM750FT" hidden="1">[11]Table!$C$7:$D$7</definedName>
    <definedName name="BExKDLF10G7W77J87QWH3ZGLUCLW" hidden="1">[11]Table!$H$6:$H$6</definedName>
    <definedName name="BExKEFE0I3MT6ZLC4T1L9465HKTN" hidden="1">[11]Table!$C$4:$D$4</definedName>
    <definedName name="BExKEK6O5BVJP4VY02FY7JNAZ6BT" hidden="1">[11]Table!$H$2:$H$2</definedName>
    <definedName name="BExKEKXK6E6QX339ELPXDIRZSJE0" hidden="1">[11]Table!$H$3:$H$3</definedName>
    <definedName name="BExKEOOIBMP7N8033EY2CJYCBX6H" hidden="1">[11]Table!$C$6:$D$6</definedName>
    <definedName name="BExKEW0RR5LA3VC46A2BEOOMQE56" hidden="1">[11]Table!$C$4:$D$4</definedName>
    <definedName name="BExKFA3VI1CZK21SM0N3LZWT9LA1" hidden="1">[11]Table!$C$7:$D$7</definedName>
    <definedName name="BExKFINBFV5J2NFRCL4YUO3YF0ZE" hidden="1">[11]Table!$C$7:$D$7</definedName>
    <definedName name="BExKFISRBFACTAMJSALEYMY66F6X" hidden="1">[11]Table!$C$4:$D$4</definedName>
    <definedName name="BExKFOSK5DJ151C4E8544UWMYTOC" hidden="1">[11]Table!$H$3:$H$3</definedName>
    <definedName name="BExKFYJC4EVEV54F82K6VKP7Q3OU" hidden="1">[11]Table!$H$2:$H$2</definedName>
    <definedName name="BExKG4IYHBKQQ8J8FN10GB2IKO33" hidden="1">[11]Table!$H$4:$H$4</definedName>
    <definedName name="BExKGF0L44S78D33WMQ1A75TRKB9" hidden="1">[11]Table!$H$6:$H$6</definedName>
    <definedName name="BExKGFRN31B3G20LMQ4LRF879J68" hidden="1">[11]Table!$H$4:$H$4</definedName>
    <definedName name="BExKGJD3U3ADZILP20U3EURP0UQP" hidden="1">[11]Table!$H$5:$H$5</definedName>
    <definedName name="BExKGNK5YGKP0YHHTAAOV17Z9EIM" hidden="1">[11]Table!$C$6:$D$6</definedName>
    <definedName name="BExKGV77YH9YXIQTRKK2331QGYKF" hidden="1">[11]Table!$C$4:$D$4</definedName>
    <definedName name="BExKH3FTZ5VGTB86W9M4AB39R0G8" hidden="1">[11]Table!$C$2:$D$2</definedName>
    <definedName name="BExKH3FV5U5O6XZM7STS3NZKQFGJ" hidden="1">#REF!</definedName>
    <definedName name="BExKHAMUH8NR3HRV0V6FHJE3ROLN" hidden="1">[11]Table!$H$4:$H$4</definedName>
    <definedName name="BExKHCFKOWFHO2WW0N7Y5XDXEWAO" hidden="1">[11]Table!$H$7:$H$7</definedName>
    <definedName name="BExKHIVLONZ46HLMR50DEXKEUNEP" hidden="1">[11]Table!$C$3:$D$3</definedName>
    <definedName name="BExKHKDK2PRBCUJS8TEDP8K3VODQ" hidden="1">#REF!</definedName>
    <definedName name="BExKHPM9XA0ADDK7TUR0N38EXWEP" hidden="1">[11]Table!$C$6:$D$6</definedName>
    <definedName name="BExKI4076KXCDE5KXL79KT36OKLO" hidden="1">[11]Table!$A$26:$B$42</definedName>
    <definedName name="BExKI7LO70WYISR7Q0Y1ZDWO9M3B" hidden="1">[11]Table!$H$4:$H$4</definedName>
    <definedName name="BExKIGQV6TXIZG039HBOJU62WP2U" hidden="1">[11]Table!$H$7:$H$7</definedName>
    <definedName name="BExKILE008SF3KTAN8WML3XKI1NZ" hidden="1">#REF!</definedName>
    <definedName name="BExKINSBB6RS7I489QHMCOMU4Z2X" hidden="1">#REF!</definedName>
    <definedName name="BExKIU87ZKSOC2DYZWFK6SAK9I8E" hidden="1">[11]Table!$C$2:$D$2</definedName>
    <definedName name="BExKJ449HLYX2DJ9UF0H9GTPSQ73" hidden="1">[11]Table!$H$4:$H$4</definedName>
    <definedName name="BExKJELX2RUC8UEC56IZPYYZXHA7" hidden="1">[11]Table!$C$4:$D$4</definedName>
    <definedName name="BExKJINMXS61G2TZEXCJAWVV4F57" hidden="1">[11]Table!$C$2:$D$2</definedName>
    <definedName name="BExKJK5ME8KB7HA0180L7OUZDDGV" hidden="1">[11]Table!$C$7:$D$7</definedName>
    <definedName name="BExKJN5IF0VMDILJ5K8ZENF2QYV1" hidden="1">#REF!</definedName>
    <definedName name="BExKJUSJPFUIK20FTVAFJWR2OUYX" hidden="1">[11]Table!$H$7:$H$7</definedName>
    <definedName name="BExKK8VP5RS3D0UXZVKA37C4SYBP" hidden="1">[11]Table!$C$7:$D$7</definedName>
    <definedName name="BExKKIM9NPF6B3SPMPIQB27HQME4" hidden="1">[11]Table!$C$7:$D$7</definedName>
    <definedName name="BExKKIX1BCBQ4R3K41QD8NTV0OV0" hidden="1">[11]Table!$H$4:$H$4</definedName>
    <definedName name="BExKKQ3ZWADYV03YHMXDOAMU90EB" hidden="1">#REF!</definedName>
    <definedName name="BExKKUGD2HMJWQEYZ8H3X1BMXFS9" hidden="1">[11]Table!$C$5:$D$5</definedName>
    <definedName name="BExKKX05KCZZZPKOR1NE5A8RGVT4" hidden="1">[11]Table!$H$7:$H$7</definedName>
    <definedName name="BExKLD6S9L66QYREYHBE5J44OK7X" hidden="1">[11]Table!$H$2:$H$2</definedName>
    <definedName name="BExKLEZK32L28GYJWVO63BZ5E1JD" hidden="1">[11]Table!$C$5:$D$5</definedName>
    <definedName name="BExKLLKVVHT06LA55JB2FC871DC5" hidden="1">[11]Table!$H$4:$H$4</definedName>
    <definedName name="BExKMWBX4EH3EYJ07UFEM08NB40Z" hidden="1">[11]Table!$C$6:$D$6</definedName>
    <definedName name="BExKNBGV2IR3S7M0BX4810KZB4V3" hidden="1">#REF!</definedName>
    <definedName name="BExKNCTBZTSY3MO42VU5PLV6YUHZ" hidden="1">[11]Table!$C$6:$D$6</definedName>
    <definedName name="BExKNGV2YY749C42AQ2T9QNIE5C3" hidden="1">[11]Table!$C$3:$D$3</definedName>
    <definedName name="BExKNV8UOHVWEHDJWI2WMJ9X6QHZ" hidden="1">[11]Table!$H$5:$H$5</definedName>
    <definedName name="BExKNZLD7UATC1MYRNJD8H2NH4KU" hidden="1">#REF!</definedName>
    <definedName name="BExKNZQUKQQG2Y97R74G4O4BJP1L" hidden="1">[11]Table!$C$6:$D$6</definedName>
    <definedName name="BExKO06X0EAD3ABEG1E8PWLDWHBA" hidden="1">[11]Table!$H$5:$H$5</definedName>
    <definedName name="BExKO2AHHSGNI1AZOIOW21KPXKPE" hidden="1">[11]Table!$C$7:$D$7</definedName>
    <definedName name="BExKO2FXWJWC5IZLDN8JHYILQJ2N" hidden="1">[11]Table!$H$7:$H$7</definedName>
    <definedName name="BExKO438WZ8FKOU00NURGFMOYXWN" hidden="1">[11]Table!$H$2:$H$2</definedName>
    <definedName name="BExKODIZGWW2EQD0FEYW6WK6XLCM" hidden="1">[11]Table!$H$2:$H$2</definedName>
    <definedName name="BExKOPO2HPWVQGAKW8LOZMPIDEFG" hidden="1">[11]Table!$C$5:$D$5</definedName>
    <definedName name="BExKPEZP0QTKOTLIMMIFSVTHQEEK" hidden="1">[11]Table!$C$4:$D$4</definedName>
    <definedName name="BExKPLQJX0HJ8OTXBXH9IC9J2V0W" hidden="1">[11]Table!$A$26:$B$42</definedName>
    <definedName name="BExKPN8C7GN36ZJZHLOB74LU6KT0" hidden="1">[11]Table!$C$3:$D$3</definedName>
    <definedName name="BExKPX9VZ1J5021Q98K60HMPJU58" hidden="1">#REF!</definedName>
    <definedName name="BExKQJGAAWNM3NT19E9I0CQDBTU0" hidden="1">[11]Table!$A$26:$B$42</definedName>
    <definedName name="BExKQM5GJ1ZN5REKFE7YVBQ0KXWF" hidden="1">[11]Table!$C$4:$D$4</definedName>
    <definedName name="BExKQOEA7HV9U5DH9C8JXFD62EKH" hidden="1">[11]Table!$C$7:$D$7</definedName>
    <definedName name="BExKQQ71278061G7ZFYGPWOMOMY2" hidden="1">[11]Table!$C$3:$D$3</definedName>
    <definedName name="BExKQTXRG3ECU8NT47UR7643LO5G" hidden="1">[11]Table!$C$3:$D$3</definedName>
    <definedName name="BExKQVL7HPOIZ4FHANDFMVOJLEPR" hidden="1">[11]Table!$C$6:$D$6</definedName>
    <definedName name="BExKR32XG1WY77WDT8KW9FJPGQTU" hidden="1">[11]Table!$H$5:$H$5</definedName>
    <definedName name="BExKR8RZSEHW184G0Z56B4EGNU72" hidden="1">#REF!</definedName>
    <definedName name="BExKRVUSQ6PA7ZYQSTEQL3X7PB9P" hidden="1">[11]Table!$H$2:$H$2</definedName>
    <definedName name="BExKRY3KZ7F7RB2KH8HXSQ85IEQO" hidden="1">[11]Table!$H$5:$H$5</definedName>
    <definedName name="BExKSA37DZTCK6H13HPIKR0ZFVL8" hidden="1">[11]Table!$C$6:$D$6</definedName>
    <definedName name="BExKSFMOMSZYDE0WNC94F40S6636" hidden="1">[11]Table!$C$6:$D$6</definedName>
    <definedName name="BExKSHQ9K79S8KYUWIV5M5LAHHF1" hidden="1">[11]Table!$H$5:$H$5</definedName>
    <definedName name="BExKSIS3VA1NCEFCZZSIK8B3YIBZ" hidden="1">[11]Table!$H$2:$H$2</definedName>
    <definedName name="BExKSJTWG9L3FCX8FLK4EMUJMF27" hidden="1">[11]Table!$C$3:$D$3</definedName>
    <definedName name="BExKSU0MKNAVZYYPKCYTZDWQX4R8" hidden="1">[11]Table!$C$26:$D$47</definedName>
    <definedName name="BExKSX60G1MUS689FXIGYP2F7C62" hidden="1">[11]Table!$H$6:$H$6</definedName>
    <definedName name="BExKT2UZ7Y2VWF5NQE18SJRLD2RN" hidden="1">[11]Table!$H$5:$H$5</definedName>
    <definedName name="BExKT3GJFNGAM09H5F615E36A38C" hidden="1">[11]Table!$H$7:$H$7</definedName>
    <definedName name="BExKTO4WT8Y8A8J3JRTNT7QDVKWS" hidden="1">[11]Table!$H$7:$H$7</definedName>
    <definedName name="BExKTQZGN8GI3XGSEXMPCCA3S19H" hidden="1">[11]Table!$C$5:$D$5</definedName>
    <definedName name="BExKTUKYYU0F6TUW1RXV24LRAZFE" hidden="1">[11]Table!$H$7:$H$7</definedName>
    <definedName name="BExKU3FBLHQBIUTN6XEZW5GC9OG1" hidden="1">[11]Table!$C$3:$D$3</definedName>
    <definedName name="BExKU82I99FEUIZLODXJDOJC96CQ" hidden="1">[11]Table!$C$6:$D$6</definedName>
    <definedName name="BExKUDM0DFSCM3D91SH0XLXJSL18" hidden="1">#REF!</definedName>
    <definedName name="BExKULEKJLA77AUQPDUHSM94Y76Z" hidden="1">[11]Table!$H$5:$H$5</definedName>
    <definedName name="BExKV08R85MKI3MAX9E2HERNQUNL" hidden="1">#REF!</definedName>
    <definedName name="BExKV4AAUNNJL5JWD7PX6BFKVS6O" hidden="1">[11]Table!$C$4:$D$4</definedName>
    <definedName name="BExKVDVK6HN74GQPTXICP9BFC8CF" hidden="1">[11]Table!$H$6:$H$6</definedName>
    <definedName name="BExKVFZ3ZZGIC1QI8XN6BYFWN0ZY" hidden="1">#REF!</definedName>
    <definedName name="BExKVG4KGO28KPGTAFL1R8TTZ10N" hidden="1">#REF!</definedName>
    <definedName name="BExKW0CSH7DA02YSNV64PSEIXB2P" hidden="1">[11]Table!$H$7:$H$7</definedName>
    <definedName name="BExM9NUG3Q31X01AI9ZJCZIX25CS" hidden="1">[11]Table!$C$6:$D$6</definedName>
    <definedName name="BExM9OG182RP30MY23PG49LVPZ1C" hidden="1">#REF!</definedName>
    <definedName name="BExMA64MW1S18NH8DCKPCCEI5KCB" hidden="1">[11]Table!$C$5:$D$5</definedName>
    <definedName name="BExMALEWFUEM8Y686IT03ECURUBR" hidden="1">#REF!</definedName>
    <definedName name="BExMAR3XSK6RSFLHP7ZX1EWGHASI" hidden="1">[11]Table!$A$26:$B$42</definedName>
    <definedName name="BExMAXJS82ZJ8RS22VLE0V0LDUII" hidden="1">[11]Table!$H$6:$H$6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[11]Table!$C$3:$D$3</definedName>
    <definedName name="BExMCA96YR10V72G2R0SCIKPZLIZ" hidden="1">[11]Table!$A$26:$B$42</definedName>
    <definedName name="BExMCB5JU5I2VQDUBS4O42BTEVKI" hidden="1">#REF!</definedName>
    <definedName name="BExMCFSQFSEMPY5IXDIRKZDASDBR" hidden="1">#REF!</definedName>
    <definedName name="BExMCMZOEYWVOOJ98TBHTTCS7XB8" hidden="1">[11]Table!$C$3:$D$3</definedName>
    <definedName name="BExMCS8EF2W3FS9QADNKREYSI8P0" hidden="1">[11]Table!$H$4:$H$4</definedName>
    <definedName name="BExMCUS7GSOM96J0HJ7EH0FFM2AC" hidden="1">[11]Table!$C$2:$D$2</definedName>
    <definedName name="BExMCYTT6TVDWMJXO1NZANRTVNAN" hidden="1">[11]Table!$H$6:$H$6</definedName>
    <definedName name="BExMD5F6IAV108XYJLXUO9HD0IT6" hidden="1">[11]Table!$C$6:$D$6</definedName>
    <definedName name="BExMDANV66W9T3XAXID40XFJ0J93" hidden="1">[11]Table!$C$2:$D$2</definedName>
    <definedName name="BExMDGD1KQP7NNR78X2ZX4FCBQ1S" hidden="1">#REF!</definedName>
    <definedName name="BExMDIRDK0DI8P86HB7WPH8QWLSQ" hidden="1">[11]Table!$H$7:$H$7</definedName>
    <definedName name="BExMDPI2FVMORSWDDCVAJ85WYAYO" hidden="1">[11]Table!$H$7:$H$7</definedName>
    <definedName name="BExMDUWB7VWHFFR266QXO46BNV2S" hidden="1">[11]Table!$C$7:$D$7</definedName>
    <definedName name="BExME2U47N8LZG0BPJ49ANY5QVV2" hidden="1">#REF!</definedName>
    <definedName name="BExME88DH5DUKMUFI9FNVECXFD2E" hidden="1">#REF!</definedName>
    <definedName name="BExME9A7MOGAK7YTTQYXP5DL6VYA" hidden="1">[11]Table!$C$5:$D$5</definedName>
    <definedName name="BExMEOV9YFRY5C3GDLU60GIX10BY" hidden="1">[11]Table!$H$3:$H$3</definedName>
    <definedName name="BExMEY09ESM4H2YGKEQQRYUD114R" hidden="1">[11]Table!$C$4:$D$4</definedName>
    <definedName name="BExMF4G4IUPQY1Y5GEY5N3E04CL6" hidden="1">#REF!</definedName>
    <definedName name="BExMF9UIGYMOAQK0ELUWP0S0HZZY" hidden="1">[11]Table!$C$5:$D$5</definedName>
    <definedName name="BExMFDLBSWFMRDYJ2DZETI3EXKN2" hidden="1">[11]Table!$C$7:$D$7</definedName>
    <definedName name="BExMFLDTMRTCHKA37LQW67BG8D5C" hidden="1">[11]Table!$C$3:$D$3</definedName>
    <definedName name="BExMG9NSK30KD01QX0UBN2VNRTG4" hidden="1">[11]Table!$C$5:$D$5</definedName>
    <definedName name="BExMGG3PFIHPHX7NXB7HDFI3N12L" hidden="1">[11]Table!$H$7:$H$7</definedName>
    <definedName name="BExMH3H9TW5TJCNU5Z1EWXP3BAEP" hidden="1">[11]Table!$H$4:$H$4</definedName>
    <definedName name="BExMHOWPB34KPZ76M2KIX2C9R2VB" hidden="1">[11]Table!$A$26:$B$42</definedName>
    <definedName name="BExMHSSYC6KVHA3QDTSYPN92TWMI" hidden="1">[11]Table!$C$2:$D$2</definedName>
    <definedName name="BExMI0WA793SF41LQ40A28U8OXQY" hidden="1">[11]Table!$C$5:$D$5</definedName>
    <definedName name="BExMI3AJ9477KDL4T9DHET4LJJTW" hidden="1">#REF!</definedName>
    <definedName name="BExMI6L9KX05GAK523JFKICJMTA5" hidden="1">[11]Table!$H$2:$H$2</definedName>
    <definedName name="BExMI6QQ20XHD0NWJUN741B37182" hidden="1">[11]Table!$C$5:$D$5</definedName>
    <definedName name="BExMI8JB94SBD9EMNJEK7Y2T6GYU" hidden="1">[11]Table!$H$6:$H$6</definedName>
    <definedName name="BExMI8OS85YTW3KYVE4YD0R7Z6UV" hidden="1">#REF!</definedName>
    <definedName name="BExMIBOOZU40JS3F89OMPSRCE9MM" hidden="1">[11]Table!$A$26:$B$42</definedName>
    <definedName name="BExMIIQ5MBWSIHTFWAQADXMZC22Q" hidden="1">[11]Table!$H$6:$H$6</definedName>
    <definedName name="BExMIL4HH48WT7I1NWT4X3RUN1EZ" hidden="1">#REF!</definedName>
    <definedName name="BExMIL4I2GE866I25CR5JBLJWJ6A" hidden="1">#REF!</definedName>
    <definedName name="BExMIRKIPF27SNO82SPFSB3T5U17" hidden="1">#REF!</definedName>
    <definedName name="BExMIV0KC8555D5E42ZGWG15Y0MO" hidden="1">[11]Table!$A$26:$B$42</definedName>
    <definedName name="BExMIZT6AN7E6YMW2S87CTCN2UXH" hidden="1">[11]Table!$C$6:$D$6</definedName>
    <definedName name="BExMJ15T9F3475M0896SG60TN0SR" hidden="1">[11]Table!$C$7:$D$7</definedName>
    <definedName name="BExMJNC8ZFB9DRFOJ961ZAJ8U3A8" hidden="1">#REF!</definedName>
    <definedName name="BExMJTBV8A3D31W2IQHP9RDFPPHQ" hidden="1">[11]Table!$C$4:$D$4</definedName>
    <definedName name="BExMK2RTXN4QJWEUNX002XK8VQP8" hidden="1">[11]Table!$C$4:$D$4</definedName>
    <definedName name="BExMKBGQDUZ8AWXYHA3QVMSDVZ3D" hidden="1">[11]Table!$H$6:$H$6</definedName>
    <definedName name="BExMKBM1467553LDFZRRKVSHN374" hidden="1">[11]Table!$C$7:$D$7</definedName>
    <definedName name="BExMKGK5FJUC0AU8MABRGDC5ZM70" hidden="1">[11]Table!$C$7:$D$7</definedName>
    <definedName name="BExMKTW7R5SOV4PHAFGHU3W73DYE" hidden="1">#REF!</definedName>
    <definedName name="BExMKU7051J2W1RQXGZGE62NBRUZ" hidden="1">[11]Table!$C$7:$D$7</definedName>
    <definedName name="BExMKUN3WPECJR2XRID2R7GZRGNX" hidden="1">[11]Table!$A$26:$B$42</definedName>
    <definedName name="BExMKZ535P011X4TNV16GCOH4H21" hidden="1">#REF!</definedName>
    <definedName name="BExML3XQNDIMX55ZCHHXKUV3D6E6" hidden="1">[11]Table!$H$7:$H$7</definedName>
    <definedName name="BExML5QGSWHLI18BGY4CGOTD3UWH" hidden="1">[11]Table!$H$7:$H$7</definedName>
    <definedName name="BExMLO5Z61RE85X8HHX2G4IU3AZW" hidden="1">[11]Table!$H$3:$H$3</definedName>
    <definedName name="BExMLVI7UORSHM9FMO8S2EI0TMTS" hidden="1">[11]Table!$A$26:$B$42</definedName>
    <definedName name="BExMM5UCOT2HSSN0ZIPZW55GSOVO" hidden="1">[11]Table!$A$26:$B$42</definedName>
    <definedName name="BExMM8ZRS5RQ8H1H55RVPVTDL5NL" hidden="1">[11]Table!$C$3:$D$3</definedName>
    <definedName name="BExMMH8EAZB09XXQ5X4LR0P4NHG9" hidden="1">[11]Table!$H$7:$H$7</definedName>
    <definedName name="BExMMIQH5BABNZVCIQ7TBCQ10AY5" hidden="1">[11]Table!$C$2:$D$2</definedName>
    <definedName name="BExMMNIZ2T7M22WECMUQXEF4NJ71" hidden="1">#REF!</definedName>
    <definedName name="BExMMPMIOU7BURTV0L1K6ACW9X73" hidden="1">#REF!</definedName>
    <definedName name="BExMMQ835AJDHS4B419SS645P67Q" hidden="1">[11]Table!$C$3:$D$3</definedName>
    <definedName name="BExMMQIUVPCOBISTEJJYNCCLUCPY" hidden="1">#REF!</definedName>
    <definedName name="BExMMTIXETA5VAKBSOFDD5SRU887" hidden="1">[11]Table!$C$7:$D$7</definedName>
    <definedName name="BExMMV0P6P5YS3C35G0JYYHI7992" hidden="1">#REF!</definedName>
    <definedName name="BExMNDR4V2VG5RFZDGTAGD3Q9PPG" hidden="1">[11]Table!$H$6:$H$6</definedName>
    <definedName name="BExMNJLFWZBRN9PZF1IO9CYWV1B2" hidden="1">[11]Table!$C$5:$D$5</definedName>
    <definedName name="BExMNKCJ0FA57YEUUAJE43U1QN5P" hidden="1">[11]Table!$C$2:$D$2</definedName>
    <definedName name="BExMNKN5D1WEF2OOJVP6LZ6DLU3Y" hidden="1">[11]Table!$H$2:$H$2</definedName>
    <definedName name="BExMNR38HMPLWAJRQ9MMS3ZAZ9IU" hidden="1">[11]Table!$C$5:$D$5</definedName>
    <definedName name="BExMNRDZULKJMVY2VKIIRM2M5A1M" hidden="1">[11]Table!$H$3:$H$3</definedName>
    <definedName name="BExMO9IOWKTWHO8LQJJQI5P3INWY" hidden="1">[11]Table!$C$2:$D$2</definedName>
    <definedName name="BExMOI29DOEK5R1A5QZPUDKF7N6T" hidden="1">[11]Table!$C$7:$D$7</definedName>
    <definedName name="BExMPAJ5AJAXGKGK3F6H3ODS6RF4" hidden="1">[11]Table!$C$3:$D$3</definedName>
    <definedName name="BExMPD2X55FFBVJ6CBUKNPROIOEU" hidden="1">[11]Table!$C$3:$D$3</definedName>
    <definedName name="BExMPGZ848E38FUH1JBQN97DGWAT" hidden="1">[11]Table!$H$6:$H$6</definedName>
    <definedName name="BExMPMTICOSMQENOFKQ18K0ZT4S8" hidden="1">[11]Table!$H$6:$H$6</definedName>
    <definedName name="BExMPMZ07II0R4KGWQQ7PGS3RZS4" hidden="1">[11]Table!$C$5:$D$5</definedName>
    <definedName name="BExMPOBH04JMDO6Z8DMSEJZM4ANN" hidden="1">#REF!</definedName>
    <definedName name="BExMPSD77XQ3HA6A4FZOJK8G2JP3" hidden="1">[11]Table!$A$26:$B$42</definedName>
    <definedName name="BExMQ4I3Q7F0BMPHSFMFW9TZ87UD" hidden="1">[11]Table!$C$5:$D$5</definedName>
    <definedName name="BExMQ4SWDWI4N16AZ0T5CJ6HH8WC" hidden="1">#REF!</definedName>
    <definedName name="BExMQ71WHW50GVX45JU951AGPLFQ" hidden="1">[11]Table!$A$26:$B$42</definedName>
    <definedName name="BExMQGXSLPT4A6N47LE6FBVHWBOF" hidden="1">[11]Table!$C$2:$D$2</definedName>
    <definedName name="BExMQSBR7PL4KLB1Q4961QO45Y4G" hidden="1">[11]Table!$C$6:$D$6</definedName>
    <definedName name="BExMR1MA4I1X77714ZEPUVC8W398" hidden="1">[11]Table!$C$5:$D$5</definedName>
    <definedName name="BExMR8YQHA7N77HGHY4Y6R30I3XT" hidden="1">[11]Table!$C$6:$D$6</definedName>
    <definedName name="BExMRENOIARWRYOIVPDIEBVNRDO7" hidden="1">#REF!</definedName>
    <definedName name="BExMRQHUEHGF2FS4LCB0THFELGDI" hidden="1">[11]Table!$H$7:$H$7</definedName>
    <definedName name="BExMRRJNUMGRSDD5GGKKGEIZ6FTS" hidden="1">[11]Table!$H$6:$H$6</definedName>
    <definedName name="BExMRU3ACIU0RD2BNWO55LH5U2BR" hidden="1">#REF!</definedName>
    <definedName name="BExMSQRCC40AP8BDUPL2I2DNC210" hidden="1">[11]Table!$H$2:$H$2</definedName>
    <definedName name="BExO4J9LR712G00TVA82VNTG8O7H" hidden="1">[11]Table!$C$6:$D$6</definedName>
    <definedName name="BExO55G2KVZ7MIJ30N827CLH0I2A" hidden="1">[11]Table!$C$4:$D$4</definedName>
    <definedName name="BExO5A8PZD9EUHC5CMPU6N3SQ15L" hidden="1">[11]Table!$H$3:$H$3</definedName>
    <definedName name="BExO5XMAHL7CY3X0B1OPKZ28DCJ5" hidden="1">#REF!</definedName>
    <definedName name="BExO66LZJKY4PTQVREELI6POS4AY" hidden="1">#REF!</definedName>
    <definedName name="BExO6LLHCYTF7CIVHKAO0NMET14Q" hidden="1">[11]Table!$H$2:$H$2</definedName>
    <definedName name="BExO7OUQS3XTUQ2LDKGQ8AAQ3OJJ" hidden="1">[11]Table!$C$2:$D$2</definedName>
    <definedName name="BExO7RUSODZC2NQZMT2AFSMV2ONF" hidden="1">[11]Table!$C$4:$D$4</definedName>
    <definedName name="BExO85HMYXZJ7SONWBKKIAXMCI3C" hidden="1">[11]Table!$C$6:$D$6</definedName>
    <definedName name="BExO863922O4PBGQMUNEQKGN3K96" hidden="1">[11]Table!$C$3:$D$3</definedName>
    <definedName name="BExO89ZIOXN0HOKHY24F7HDZ87UT" hidden="1">[11]Table!$C$7:$D$7</definedName>
    <definedName name="BExO8CDTBCABLEUD6PE2UM2EZ6C4" hidden="1">[11]Table!$H$2:$H$2</definedName>
    <definedName name="BExO8IZ05ZG0XVOL3W41KBQE176A" hidden="1">[11]Table!$H$7:$H$7</definedName>
    <definedName name="BExO8TGT7A0P21HSZRG57OBLVLRM" hidden="1">[11]Table!$H$3:$H$3</definedName>
    <definedName name="BExO8UTAGQWDBQZEEF4HUNMLQCVU" hidden="1">#REF!</definedName>
    <definedName name="BExO937E20IHMGQOZMECL3VZC7OX" hidden="1">#REF!</definedName>
    <definedName name="BExO94UTJKQQ7TJTTJRTSR70YVJC" hidden="1">[11]Table!$C$5:$D$5</definedName>
    <definedName name="BExO9J3A438976RXIUX5U9SU5T55" hidden="1">#REF!</definedName>
    <definedName name="BExO9RS5RXFJ1911HL3CCK6M74EP" hidden="1">[11]Table!$H$4:$H$4</definedName>
    <definedName name="BExO9SDRI1M6KMHXSG3AE5L0F2U3" hidden="1">#REF!</definedName>
    <definedName name="BExO9V2U2YXAY904GYYGU6TD8Y7M" hidden="1">[11]Table!$C$3:$D$3</definedName>
    <definedName name="BExOAQ3GKCT7YZW1EMVU3EILSZL2" hidden="1">[11]Table!$C$5:$D$5</definedName>
    <definedName name="BExOB9KT2THGV4SPLDVFTFXS4B14" hidden="1">[11]Table!$C$4:$D$4</definedName>
    <definedName name="BExOBEZ0IE2WBEYY3D3CMRI72N1K" hidden="1">#REF!</definedName>
    <definedName name="BExOBIPU8760ITY0C8N27XZ3KWEF" hidden="1">#REF!</definedName>
    <definedName name="BExOBM0I5L0MZ1G4H9MGMD87SBMZ" hidden="1">[11]Table!$C$3:$D$3</definedName>
    <definedName name="BExOBOUXMP88KJY2BX2JLUJH5N0K" hidden="1">[11]Table!$C$2:$D$2</definedName>
    <definedName name="BExOBP0FKQ4SVR59FB48UNLKCOR6" hidden="1">#REF!</definedName>
    <definedName name="BExOBYAVUCQ0IGM0Y6A75QHP0Q1A" hidden="1">[11]Table!$C$5:$D$5</definedName>
    <definedName name="BExOC3UEHB1CZNINSQHZANWJYKR8" hidden="1">[11]Table!$H$5:$H$5</definedName>
    <definedName name="BExOCBSF3XGO9YJ23LX2H78VOUR7" hidden="1">#REF!</definedName>
    <definedName name="BExOCKXFMOW6WPFEVX1I7R7FNDSS" hidden="1">[11]Table!$H$5:$H$5</definedName>
    <definedName name="BExOCYEXOB95DH5NOB0M5NOYX398" hidden="1">[11]Table!$C$2:$D$2</definedName>
    <definedName name="BExOD4ERMDMFD8X1016N4EXOUR0S" hidden="1">[11]Table!$C$4:$D$4</definedName>
    <definedName name="BExOD55RS7BQUHRQ6H3USVGKR0P7" hidden="1">#REF!</definedName>
    <definedName name="BExODEWDDEABM4ZY3XREJIBZ8IVP" hidden="1">#REF!</definedName>
    <definedName name="BExODNLAA1L7WQ9ZQX6A1ZOXK9VR" hidden="1">[11]Table!$H$3:$H$3</definedName>
    <definedName name="BExODZFEIWV26E8RFU7XQYX1J458" hidden="1">[11]Table!$C$7:$D$7</definedName>
    <definedName name="BExOEBKG55EROA2VL360A06LKASE" hidden="1">[11]Table!$C$7:$D$7</definedName>
    <definedName name="BExOERG5LWXYYEN1DY1H2FWRJS9T" hidden="1">[11]Table!$H$2:$H$2</definedName>
    <definedName name="BExOEV1S6JJVO5PP4BZ20SNGZR7D" hidden="1">[11]Table!$H$3:$H$3</definedName>
    <definedName name="BExOFEDNCYI2TPTMQ8SJN3AW4YMF" hidden="1">[11]Table!$C$5:$D$5</definedName>
    <definedName name="BExOFVLXVD6RVHSQO8KZOOACSV24" hidden="1">[11]Table!$A$26:$B$42</definedName>
    <definedName name="BExOG2SW3XOGP9VAPQ3THV3VWV12" hidden="1">[11]Table!$C$4:$D$4</definedName>
    <definedName name="BExOG45J81K4OPA40KW5VQU54KY3" hidden="1">[11]Table!$C$3:$D$3</definedName>
    <definedName name="BExOGFE2SCL8HHT4DFAXKLUTJZOG" hidden="1">[11]Table!$C$7:$D$7</definedName>
    <definedName name="BExOGT6D0LJ3C22RDW8COECKB1J5" hidden="1">[11]Table!$C$5:$D$5</definedName>
    <definedName name="BExOGTMI1HT31M1RGWVRAVHAK7DE" hidden="1">[11]Table!$C$3:$D$3</definedName>
    <definedName name="BExOGXO9JE5XSE9GC3I6O21UEKAO" hidden="1">#REF!</definedName>
    <definedName name="BExOH9ICZ13C1LAW8OTYTR9S7ZP3" hidden="1">[11]Table!$C$5:$D$5</definedName>
    <definedName name="BExOHL75H3OT4WAKKPUXIVXWFVDS" hidden="1">#REF!</definedName>
    <definedName name="BExOHLHXXJL6363CC082M9M5VVXQ" hidden="1">[11]Table!$C$26:$H$82</definedName>
    <definedName name="BExOHNAO5UDXSO73BK2ARHWKS90Y" hidden="1">[11]Table!$C$2:$D$2</definedName>
    <definedName name="BExOHR1G1I9A9CI1HG94EWBLWNM2" hidden="1">[11]Table!$H$2:$H$2</definedName>
    <definedName name="BExOHTQPP8LQ98L6PYUI6QW08YID" hidden="1">[11]Table!$C$7:$D$7</definedName>
    <definedName name="BExOHX6Q6NJI793PGX59O5EKTP4G" hidden="1">[11]Table!$H$3:$H$3</definedName>
    <definedName name="BExOI5VMTHH7Y8MQQ1N635CHYI0P" hidden="1">[11]Table!$C$5:$D$5</definedName>
    <definedName name="BExOIEVCP4Y6VDS23AK84MCYYHRT" hidden="1">[11]Table!$C$3:$D$3</definedName>
    <definedName name="BExOIHPQIXR0NDR5WD01BZKPKEO3" hidden="1">[11]Table!$C$3:$D$3</definedName>
    <definedName name="BExOIM7L0Z3LSII9P7ZTV4KJ8RMA" hidden="1">#REF!</definedName>
    <definedName name="BExOIWJVMJ6MG6JC4SPD1L00OHU1" hidden="1">[11]Table!$C$6:$D$6</definedName>
    <definedName name="BExOIYCN8Z4JK3OOG86KYUCV0ME8" hidden="1">[11]Table!$H$5:$H$5</definedName>
    <definedName name="BExOJ3AKZ9BCBZT3KD8WMSLK6MN2" hidden="1">[11]Table!$C$4:$D$4</definedName>
    <definedName name="BExOJ7XQK71I4YZDD29AKOOWZ47E" hidden="1">#REF!</definedName>
    <definedName name="BExOJM0W6XGSW5MXPTTX0GNF6SFT" hidden="1">[11]Table!$H$2:$H$2</definedName>
    <definedName name="BExOJXEUJJ9SYRJXKYYV2NCCDT2R" hidden="1">#REF!</definedName>
    <definedName name="BExOK0EQYM9JUMAGWOUN7QDH7VMZ" hidden="1">#REF!</definedName>
    <definedName name="BExOK4WM9O7QNG6O57FOASI5QSN1" hidden="1">[11]Table!$C$4:$D$4</definedName>
    <definedName name="BExOK87AXQ9HQDIGU9XJS06P4TS7" hidden="1">#REF!</definedName>
    <definedName name="BExOKKHOPWUVRJGQJ5ONR2U40JX8" hidden="1">[11]Table!$H$3:$H$3</definedName>
    <definedName name="BExOKTXMJP351VXKH8VT6SXUNIMF" hidden="1">[11]Table!$C$3:$D$3</definedName>
    <definedName name="BExOKU8GMLOCNVORDE329819XN67" hidden="1">[11]Table!$H$6:$H$6</definedName>
    <definedName name="BExOL0Z3Z7IAMHPB91EO2MF49U57" hidden="1">[11]Table!$C$4:$D$4</definedName>
    <definedName name="BExOL7KH12VAR0LG741SIOJTLWFD" hidden="1">[11]Table!$C$5:$D$5</definedName>
    <definedName name="BExOLICXFHJLILCJVFMJE5MGGWKR" hidden="1">[11]Table!$A$26:$B$42</definedName>
    <definedName name="BExOLOI0WJS3QC12I3ISL0D9AWOF" hidden="1">[11]Table!$H$6:$H$6</definedName>
    <definedName name="BExOLYZNG5RBD0BTS1OEZJNU92Q5" hidden="1">[11]Table!$C$5:$D$5</definedName>
    <definedName name="BExOM3HIJ3UZPOKJI68KPBJAHPDC" hidden="1">[11]Table!$C$3:$D$3</definedName>
    <definedName name="BExOMKPURE33YQ3K1JG9NVQD4W49" hidden="1">[11]Table!$H$4:$H$4</definedName>
    <definedName name="BExOMP7NGCLUNFK50QD2LPKRG078" hidden="1">[11]Table!$H$4:$H$4</definedName>
    <definedName name="BExOMU0A6XMY48SZRYL4WQZD13BI" hidden="1">#REF!</definedName>
    <definedName name="BExOMVT0HSNC59DJP4CLISASGHKL" hidden="1">[11]Table!$H$3:$H$3</definedName>
    <definedName name="BExON0AX35F2SI0UCVMGWGVIUNI3" hidden="1">[11]Table!$H$7:$H$7</definedName>
    <definedName name="BExON41U4296DV3DPG6I5EF3OEYF" hidden="1">[11]Table!$C$5:$D$5</definedName>
    <definedName name="BExONB3A7CO4YD8RB41PHC93BQ9M" hidden="1">[11]Table!$C$26:$H$82</definedName>
    <definedName name="BExONFQH6UUXF8V0GI4BRIST9RFO" hidden="1">[11]Table!$C$2:$D$2</definedName>
    <definedName name="BExONIL31DZWU7IFVN3VV0XTXJA1" hidden="1">[11]Table!$C$7:$D$7</definedName>
    <definedName name="BExONJ1BU17R0F5A2UP1UGJBOGKS" hidden="1">[11]Table!$C$5:$D$5</definedName>
    <definedName name="BExONNZ9VMHVX3J6NLNJY7KZA61O" hidden="1">[11]Table!$H$2:$H$2</definedName>
    <definedName name="BExONRQ1BAA4F3TXP2MYQ4YCZ09S" hidden="1">[11]Table!$H$3:$H$3</definedName>
    <definedName name="BExOO1WWIZSGB0YTGKESB45TSVMZ" hidden="1">[11]Table!$C$7:$D$7</definedName>
    <definedName name="BExOO4B8FPAFYPHCTYTX37P1TQM5" hidden="1">[11]Table!$H$7:$H$7</definedName>
    <definedName name="BExOOIULUDOJRMYABWV5CCL906X6" hidden="1">[11]Table!$H$5:$H$5</definedName>
    <definedName name="BExOOTN0KTXJCL7E476XBN1CJ553" hidden="1">#REF!</definedName>
    <definedName name="BExOP9DEBV5W5P4Q25J3XCJBP5S9" hidden="1">[11]Table!$H$7:$H$7</definedName>
    <definedName name="BExOPFNYRBL0BFM23LZBJTADNOE4" hidden="1">#REF!</definedName>
    <definedName name="BExOPINVFSIZMCVT9YGT2AODVCX3" hidden="1">[11]Table!$C$2:$D$2</definedName>
    <definedName name="BExOQ1JN4SAC44RTMZIGHSW023WA" hidden="1">[11]Table!$H$2:$H$2</definedName>
    <definedName name="BExOQ256YMF115DJL3KBPNKABJ90" hidden="1">[11]Table!$C$2:$D$2</definedName>
    <definedName name="BExQ19DEUOLC11IW32E2AMVZLFF1" hidden="1">#REF!</definedName>
    <definedName name="BExQ1FD6KISGYU1JWEQ4G243ZPVD" hidden="1">#REF!</definedName>
    <definedName name="BExQ29C73XR33S3668YYSYZAIHTG" hidden="1">[11]Table!$H$7:$H$7</definedName>
    <definedName name="BExQ2FS228IUDUP2023RA1D4AO4C" hidden="1">[11]Table!$C$7:$D$7</definedName>
    <definedName name="BExQ2L0XYWLY9VPZWXYYFRIRQRJ1" hidden="1">[11]Table!$C$3:$D$3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[11]Table!$A$26:$B$42</definedName>
    <definedName name="BExQ3O4W7QF8BOXTUT4IOGF6YKUD" hidden="1">#REF!</definedName>
    <definedName name="BExQ3PXOWSN8561ZR8IEY8ZASI3B" hidden="1">[11]Table!$H$4:$H$4</definedName>
    <definedName name="BExQ3TZF04IPY0B0UG9CQQ5736UA" hidden="1">[11]Table!$C$4:$D$4</definedName>
    <definedName name="BExQ42IU9MNDYLODP41DL6YTZMAR" hidden="1">[11]Table!$A$26:$B$42</definedName>
    <definedName name="BExQ452HF7N1HYPXJXQ8WD6SOWUV" hidden="1">[11]Table!$H$2:$H$2</definedName>
    <definedName name="BExQ499KBJ5W7A1G293A0K14EVQB" hidden="1">[11]Table!$H$6:$H$6</definedName>
    <definedName name="BExQ4BTBSHPHVEDRCXC2ROW8PLFC" hidden="1">[11]Table!$C$2:$D$2</definedName>
    <definedName name="BExQ4DGKF54SRKQUTUT4B1CZSS62" hidden="1">[11]Table!$H$3:$H$3</definedName>
    <definedName name="BExQ4T74LQ5PYTV1MUQUW75A4BDY" hidden="1">[11]Table!$H$7:$H$7</definedName>
    <definedName name="BExQ4XJHD7EJCNH7S1MJDZJ2MNWG" hidden="1">[11]Table!$H$6:$H$6</definedName>
    <definedName name="BExQ5039ZCEWBUJHU682G4S89J03" hidden="1">[11]Table!$C$2:$D$2</definedName>
    <definedName name="BExQ56Z9W6YHZHRXOFFI8EFA7CDI" hidden="1">#REF!</definedName>
    <definedName name="BExQ5KX3Z668H1KUCKZ9J24HUQ1F" hidden="1">[11]Table!$C$3:$D$3</definedName>
    <definedName name="BExQ5SPMSOCJYLAY20NB5A6O32RE" hidden="1">#REF!</definedName>
    <definedName name="BExQ5UICMGTMK790KTLK49MAGXRC" hidden="1">[11]Table!$C$2:$D$2</definedName>
    <definedName name="BExQ5VEQEIJO7YY80OJTA3XRQYJ9" hidden="1">#REF!</definedName>
    <definedName name="BExQ5YUUK9FD0QGTY4WD0W90O7OL" hidden="1">[11]Table!$C$4:$D$4</definedName>
    <definedName name="BExQ63793YQ9BH7JLCNRIATIGTRG" hidden="1">#REF!</definedName>
    <definedName name="BExQ6CN1EF2UPZ57ZYMGK8TUJQSS" hidden="1">[11]Table!$H$5:$H$5</definedName>
    <definedName name="BExQ6M2YXJ8AMRJF3QGHC40ADAHZ" hidden="1">[11]Table!$H$2:$H$2</definedName>
    <definedName name="BExQ6M8B0X44N9TV56ATUVHGDI00" hidden="1">[11]Table!$C$26:$H$82</definedName>
    <definedName name="BExQ6POH065GV0I74XXVD0VUPBJW" hidden="1">[11]Table!$C$6:$D$6</definedName>
    <definedName name="BExQ6WV9KPSMXPPLGZ3KK4WNYTHU" hidden="1">#REF!</definedName>
    <definedName name="BExQ783XTMM2A9I3UKCFWJH1PP2N" hidden="1">[11]Table!$C$7:$D$7</definedName>
    <definedName name="BExQ79LX01ZPQB8EGD1ZHR2VK2H3" hidden="1">[11]Table!$H$6:$H$6</definedName>
    <definedName name="BExQ7B3V9MGDK2OIJ61XXFBFLJFZ" hidden="1">[11]Table!$C$3:$D$3</definedName>
    <definedName name="BExQ7CB046NVPF9ZXDGA7OXOLSLX" hidden="1">[11]Table!$C$2:$D$2</definedName>
    <definedName name="BExQ7IWDCGGOO1HTJ97YGO1CK3R9" hidden="1">[11]Table!$H$3:$H$3</definedName>
    <definedName name="BExQ7JNFIEGS2HKNBALH3Q2N5G7Z" hidden="1">[11]Table!$H$4:$H$4</definedName>
    <definedName name="BExQ7MY3U2Z1IZ71U5LJUD00VVB4" hidden="1">[11]Table!$A$26:$B$42</definedName>
    <definedName name="BExQ7XL2Q1GVUFL1F9KK0K0EXMWG" hidden="1">#REF!</definedName>
    <definedName name="BExQ8469L3ZRZ3KYZPYMSJIDL7Y5" hidden="1">[11]Table!$H$2:$H$2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[11]Table!$H$3:$H$3</definedName>
    <definedName name="BExQ8O3WEU8HNTTGKTW5T0QSKCLP" hidden="1">[11]Table!$A$44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[11]Table!$C$6:$D$6</definedName>
    <definedName name="BExQ9L81FF4I7816VTPFBDWVU4CW" hidden="1">[11]Table!$H$5:$H$5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[11]Table!$A$26:$B$42</definedName>
    <definedName name="BExQA55GY0STSNBWQCWN8E31ZXCS" hidden="1">[11]Table!$H$2:$H$2</definedName>
    <definedName name="BExQA9HZIN9XEMHEEVHT99UU9Z82" hidden="1">[11]Table!$H$6:$H$6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[11]Table!$C$7:$D$7</definedName>
    <definedName name="BExQBIGGY5TXI2FJVVZSLZ0LTZYH" hidden="1">[11]Table!$H$6:$H$6</definedName>
    <definedName name="BExQBM1RUSIQ85LLMM2159BYDPIP" hidden="1">[11]Table!$H$3:$H$3</definedName>
    <definedName name="BExQBPSOZ47V81YAEURP0NQJNTJH" hidden="1">[11]Table!$C$5:$D$5</definedName>
    <definedName name="BExQC5TWT21CGBKD0IHAXTIN2QB8" hidden="1">[11]Table!$H$4:$H$4</definedName>
    <definedName name="BExQC94JL9F5GW4S8DQCAF4WB2DA" hidden="1">[11]Table!$C$6:$D$6</definedName>
    <definedName name="BExQCKTD8AT0824LGWREXM1B5D1X" hidden="1">[11]Table!$H$3:$H$3</definedName>
    <definedName name="BExQD571YWOXKR2SX85K5MKQ0AO2" hidden="1">[11]Table!$C$3:$D$3</definedName>
    <definedName name="BExQDB6VCHN8PNX8EA6JNIEQ2JC2" hidden="1">#REF!</definedName>
    <definedName name="BExQDE1B6U2Q9B73KBENABP71YM1" hidden="1">#REF!</definedName>
    <definedName name="BExQDGQCN7ZW41QDUHOBJUGQAX40" hidden="1">[11]Table!$H$4:$H$4</definedName>
    <definedName name="BExQEC7BRIJ30PTU3UPFOIP2HPE3" hidden="1">[11]Table!$C$7:$D$7</definedName>
    <definedName name="BExQEMUA4HEFM4OVO8M8MA8PIAW1" hidden="1">[11]Table!$A$26:$B$42</definedName>
    <definedName name="BExQEQ4XZQFIKUXNU9H7WE7AMZ1U" hidden="1">[11]Table!$H$2:$H$2</definedName>
    <definedName name="BExQF1OEB07CRAP6ALNNMJNJ3P2D" hidden="1">[11]Table!$C$4:$D$4</definedName>
    <definedName name="BExQF9X2AQPFJZTCHTU5PTTR0JAH" hidden="1">[11]Table!$C$6:$D$6</definedName>
    <definedName name="BExQFC0M9KKFMQKPLPEO2RQDB7MM" hidden="1">[11]Table!$H$6:$H$6</definedName>
    <definedName name="BExQFEEV7627R8TYZCM28C6V6WHE" hidden="1">#REF!</definedName>
    <definedName name="BExQFEK8NUD04X2OBRA275ADPSDL" hidden="1">[11]Table!$A$26:$B$42</definedName>
    <definedName name="BExQFGYIWDR4W0YF7XR6E4EWWJ02" hidden="1">[11]Table!$H$2:$H$2</definedName>
    <definedName name="BExQFPNFKA36IAPS22LAUMBDI4KE" hidden="1">[11]Table!$H$6:$H$6</definedName>
    <definedName name="BExQFPSWEMA8WBUZ4WK20LR13VSU" hidden="1">#REF!</definedName>
    <definedName name="BExQFVSPOSCCPF1TLJPIWYWYB8A9" hidden="1">[11]Table!$C$6:$D$6</definedName>
    <definedName name="BExQFWJQXNQAW6LUMOEDS6KMJMYL" hidden="1">[11]Table!$C$3:$D$3</definedName>
    <definedName name="BExQG8TYRD2G42UA5ZPCRLNKUDMX" hidden="1">[11]Table!$C$3:$D$3</definedName>
    <definedName name="BExQGO48J9MPCDQ96RBB9UN9AIGT" hidden="1">[11]Table!$C$5:$D$5</definedName>
    <definedName name="BExQGSBB6MJWDW7AYWA0MSFTXKRR" hidden="1">[11]Table!$H$4:$H$4</definedName>
    <definedName name="BExQH0UURAJ13AVO5UI04HSRGVYW" hidden="1">[11]Table!$C$2:$D$2</definedName>
    <definedName name="BExQH6ZZY0NR8SE48PSI9D0CU1TC" hidden="1">[11]Table!$H$6:$H$6</definedName>
    <definedName name="BExQH9P2MCXAJOVEO4GFQT6MNW22" hidden="1">#REF!</definedName>
    <definedName name="BExQHCZSBYUY8OKKJXFYWKBBM6AH" hidden="1">[11]Table!$H$7:$H$7</definedName>
    <definedName name="BExQHPKXZ1K33V2F90NZIQRZYIAW" hidden="1">[11]Table!$H$7:$H$7</definedName>
    <definedName name="BExQHVF9KD06AG2RXUQJ9X4PVGX4" hidden="1">[11]Table!$H$3:$H$3</definedName>
    <definedName name="BExQHZBHVN2L4HC7ACTR73T5OCV0" hidden="1">#REF!</definedName>
    <definedName name="BExQI85V9TNLDJT5LTRZS10Y26SG" hidden="1">#REF!</definedName>
    <definedName name="BExQIAPKHVEV8CU1L3TTHJW67FJ5" hidden="1">[11]Table!$C$2:$D$2</definedName>
    <definedName name="BExQIBB4I3Z6AUU0HYV1DHRS13M4" hidden="1">[11]Table!$H$5:$H$5</definedName>
    <definedName name="BExQIBWPAXU7HJZLKGJZY3EB7MIS" hidden="1">[11]Table!$H$7:$H$7</definedName>
    <definedName name="BExQIS8O6R36CI01XRY9ISM99TW9" hidden="1">#REF!</definedName>
    <definedName name="BExQIVJB9MJ25NDUHTCVMSODJY2C" hidden="1">[11]Table!$C$7:$D$7</definedName>
    <definedName name="BExQJBF7LAX128WR7VTMJC88ZLPG" hidden="1">[11]Table!$H$6:$H$6</definedName>
    <definedName name="BExQJEVCKX6KZHNCLYXY7D0MX5KN" hidden="1">#REF!</definedName>
    <definedName name="BExQJJYSDX8B0J1QGF2HL071KKA3" hidden="1">[11]Table!$C$3:$D$3</definedName>
    <definedName name="BExQK1HV6SQQ7CP8H8IUKI9TYXTD" hidden="1">[11]Table!$H$3:$H$3</definedName>
    <definedName name="BExQK3LE5CSBW1E4H4KHW548FL2R" hidden="1">[11]Table!$H$3:$H$3</definedName>
    <definedName name="BExQKG6LD6PLNDGNGO9DJXY865BR" hidden="1">[11]Table!$H$6:$H$6</definedName>
    <definedName name="BExQLE1TOW3A287TQB0AVWENT8O1" hidden="1">[11]Table!$H$2:$H$2</definedName>
    <definedName name="BExRYOYB4A3E5F6MTROY69LR0PMG" hidden="1">[11]Table!$C$3:$D$3</definedName>
    <definedName name="BExRYZLA9EW71H4SXQR525S72LLP" hidden="1">[11]Table!$H$5:$H$5</definedName>
    <definedName name="BExRZ66M8G9FQ0VFP077QSZBSOA5" hidden="1">[11]Table!$C$2:$D$2</definedName>
    <definedName name="BExRZ8FMQQL46I8AQWU17LRNZD5T" hidden="1">[11]Table!$H$2:$H$2</definedName>
    <definedName name="BExRZIRRIXRUMZ5GOO95S7460BMP" hidden="1">#REF!</definedName>
    <definedName name="BExRZK9RAHMM0ZLTNSK7A4LDC42D" hidden="1">[11]Table!$H$3:$H$3</definedName>
    <definedName name="BExRZOGSR69INI6GAEPHDWSNK5Q4" hidden="1">[11]Table!$C$2:$D$2</definedName>
    <definedName name="BExS0ASQBKRTPDWFK0KUDFOS9LE5" hidden="1">[11]Table!$C$4:$D$4</definedName>
    <definedName name="BExS0GHQUF6YT0RU3TKDEO8CSJYB" hidden="1">#REF!</definedName>
    <definedName name="BExS0K8IHC45I78DMZBOJ1P13KQA" hidden="1">[11]Table!$C$3:$D$3</definedName>
    <definedName name="BExS152B2LFCRAUHSLI5T6QRNII0" hidden="1">[11]Table!$H$3:$H$3</definedName>
    <definedName name="BExS15IJV0WW662NXQUVT3FGP4ST" hidden="1">[11]Table!$C$3:$D$3</definedName>
    <definedName name="BExS194110MR25BYJI3CJ2EGZ8XT" hidden="1">[11]Table!$C$5:$D$5</definedName>
    <definedName name="BExS1BNVGNSGD4EP90QL8WXYWZ66" hidden="1">#REF!</definedName>
    <definedName name="BExS1UE39N6NCND7MAARSBWXS6HU" hidden="1">#REF!</definedName>
    <definedName name="BExS226HTWL5WVC76MP5A1IBI8WD" hidden="1">[11]Table!$C$2:$D$2</definedName>
    <definedName name="BExS26OI2QNNAH2WMDD95Z400048" hidden="1">[11]Table!$C$6:$D$6</definedName>
    <definedName name="BExS2DF6B4ZUF3VZLI4G6LJ3BF38" hidden="1">[11]Table!$C$4:$D$4</definedName>
    <definedName name="BExS2QB5FS5LYTFYO4BROTWG3OV5" hidden="1">#REF!</definedName>
    <definedName name="BExS2TLU1HONYV6S3ZD9T12D7CIG" hidden="1">[11]Table!$C$6:$D$6</definedName>
    <definedName name="BExS318UV9I2FXPQQWUKKX00QLPJ" hidden="1">#REF!</definedName>
    <definedName name="BExS36XW8MBJG6X2CI3CO94UFGSD" hidden="1">[11]Table!$C$6:$D$6</definedName>
    <definedName name="BExS3LBS0SMTHALVM4NRI1BAV1NP" hidden="1">[11]Table!$C$4:$D$4</definedName>
    <definedName name="BExS3MTQ75VBXDGEBURP6YT8RROE" hidden="1">[11]Table!$H$6:$H$6</definedName>
    <definedName name="BExS3OMGYO0DFN5186UFKEXZ2RX3" hidden="1">[11]Table!$H$7:$H$7</definedName>
    <definedName name="BExS3SDERJ27OER67TIGOVZU13A2" hidden="1">[11]Table!$C$3:$D$3</definedName>
    <definedName name="BExS46R5WDNU5KL04FKY5LHJUCB8" hidden="1">[11]Table!$H$2:$H$2</definedName>
    <definedName name="BExS4ASWKM93XA275AXHYP8AG6SU" hidden="1">[11]Table!$H$6:$H$6</definedName>
    <definedName name="BExS4JN3Y6SVBKILQK0R9HS45Y52" hidden="1">[11]Table!$C$4:$D$4</definedName>
    <definedName name="BExS4P6S41O6Z6BED77U3GD9PNH1" hidden="1">[11]Table!$H$4:$H$4</definedName>
    <definedName name="BExS51H0N51UT0FZOPZRCF1GU063" hidden="1">[11]Table!$H$5:$H$5</definedName>
    <definedName name="BExS54X72TJFC41FJK72MLRR2OO7" hidden="1">[11]Table!$H$7:$H$7</definedName>
    <definedName name="BExS59F0PA1V2ZC7S5TN6IT41SXP" hidden="1">[11]Table!$C$7:$D$7</definedName>
    <definedName name="BExS5DRER9US6NXY9ATYT41KZII3" hidden="1">#REF!</definedName>
    <definedName name="BExS5L3TGB8JVW9ROYWTKYTUPW27" hidden="1">[11]Table!$C$3:$D$3</definedName>
    <definedName name="BExS6GKQ96EHVLYWNJDWXZXUZW90" hidden="1">[11]Table!$C$4:$D$4</definedName>
    <definedName name="BExS6ITKSZFRR01YD5B0F676SYN7" hidden="1">#REF!</definedName>
    <definedName name="BExS6N0LI574IAC89EFW6CLTCQ33" hidden="1">[11]Table!$H$6:$H$6</definedName>
    <definedName name="BExS6WRDBF3ST86ZOBBUL3GTCR11" hidden="1">[11]Table!$H$4:$H$4</definedName>
    <definedName name="BExS6XNRKR0C3MTA0LV5B60UB908" hidden="1">[11]Table!$C$2:$D$2</definedName>
    <definedName name="BExS7TKQYLRZGM93UY3ZJZJBQNFJ" hidden="1">[11]Table!$H$2:$H$2</definedName>
    <definedName name="BExS7Y2LNGVHSIBKC7C3R6X4LDR6" hidden="1">[11]Table!$H$7:$H$7</definedName>
    <definedName name="BExS81TE0EY44Y3W2M4Z4MGNP5OM" hidden="1">#REF!</definedName>
    <definedName name="BExS81YPDZDVJJVS15HV2HDXAC3Y" hidden="1">[11]Table!$H$6:$H$6</definedName>
    <definedName name="BExS82PRVNUTEKQZS56YT2DVF6C2" hidden="1">[11]Table!$H$2:$H$2</definedName>
    <definedName name="BExS8BPG5A0GR5AO1U951NDGGR0L" hidden="1">[11]Table!$C$5:$D$5</definedName>
    <definedName name="BExS8GSUS17UY50TEM2AWF36BR9Z" hidden="1">[11]Table!$C$3:$D$3</definedName>
    <definedName name="BExS8HJRBVG0XI6PWA9KTMJZMQXK" hidden="1">[11]Table!$C$3:$D$3</definedName>
    <definedName name="BExS8R51C8RM2FS6V6IRTYO9GA4A" hidden="1">#REF!</definedName>
    <definedName name="BExS8WDX408F60MH1X9B9UZ2H4R7" hidden="1">[11]Table!$H$5:$H$5</definedName>
    <definedName name="BExS8Z2W2QEC3MH0BZIYLDFQNUIP" hidden="1">[11]Table!$C$7:$D$7</definedName>
    <definedName name="BExS92DKGRFFCIA9C0IXDOLO57EP" hidden="1">[11]Table!$H$5:$H$5</definedName>
    <definedName name="BExS98OB4321YCHLCQ022PXKTT2W" hidden="1">[11]Table!$H$6:$H$6</definedName>
    <definedName name="BExS9C9N8GFISC6HUERJ0EI06GB2" hidden="1">[11]Table!$H$2:$H$2</definedName>
    <definedName name="BExS9DX13CACP3J8JDREK30JB1SQ" hidden="1">[11]Table!$C$5:$D$5</definedName>
    <definedName name="BExS9ETELKODFM2C0TVR9X5GLNV9" hidden="1">[11]Table!$H$2:$H$2</definedName>
    <definedName name="BExS9FPRS2KRRCS33SE6WFNF5GYL" hidden="1">[11]Table!$C$5:$D$5</definedName>
    <definedName name="BExS9WI0A6PSEB8N9GPXF2Z7MWHM" hidden="1">[11]Table!$H$3:$H$3</definedName>
    <definedName name="BExSA5HP306TN9XJS0TU619DLRR7" hidden="1">#REF!</definedName>
    <definedName name="BExSAAVWQOOIA6B3JHQVGP08HFEM" hidden="1">[11]Table!$H$4:$H$4</definedName>
    <definedName name="BExSAFJ3IICU2M7QPVE4ARYMXZKX" hidden="1">[11]Table!$C$3:$D$3</definedName>
    <definedName name="BExSAH6ID8OHX379UXVNGFO8J6KQ" hidden="1">[11]Table!$C$4:$D$4</definedName>
    <definedName name="BExSAQBHIXGQRNIRGCJMBXUPCZQA" hidden="1">[11]Table!$H$4:$H$4</definedName>
    <definedName name="BExSAUTCT4P7JP57NOR9MTX33QJZ" hidden="1">[11]Table!$C$6:$D$6</definedName>
    <definedName name="BExSAY9CA9TFXQ9M9FBJRGJO9T9E" hidden="1">#REF!</definedName>
    <definedName name="BExSB4JYKQ3MINI7RAYK5M8BLJDC" hidden="1">[11]Table!$H$6:$H$6</definedName>
    <definedName name="BExSBMOS41ZRLWYLOU29V6Y7YORR" hidden="1">#REF!</definedName>
    <definedName name="BExSBRBXXQMBU1TYDW1BXTEVEPRU" hidden="1">[11]Table!$C$4:$D$4</definedName>
    <definedName name="BExSC54998WTZ21DSL0R8UN0Y9JH" hidden="1">[11]Table!$C$4:$D$4</definedName>
    <definedName name="BExSC60N7WR9PJSNC9B7ORCX9NGY" hidden="1">[11]Table!$H$3:$H$3</definedName>
    <definedName name="BExSCE99EZTILTTCE4NJJF96OYYM" hidden="1">#REF!</definedName>
    <definedName name="BExSCHUQZ2HFEWS54X67DIS8OSXZ" hidden="1">[11]Table!$C$2:$D$2</definedName>
    <definedName name="BExSCOG41SKKG4GYU76WRWW1CTE6" hidden="1">[11]Table!$C$7:$D$7</definedName>
    <definedName name="BExSCVC9P86YVFMRKKUVRV29MZXZ" hidden="1">#REF!</definedName>
    <definedName name="BExSD233CH4MU9ZMGNRF97ZV7KWU" hidden="1">[11]Table!$C$4:$D$4</definedName>
    <definedName name="BExSD2U0F3BN6IN9N4R2DTTJG15H" hidden="1">[11]Table!$H$2:$H$2</definedName>
    <definedName name="BExSD6A6NY15YSMFH51ST6XJY429" hidden="1">#REF!</definedName>
    <definedName name="BExSD9VH6PF6RQ135VOEE08YXPAW" hidden="1">[11]Table!$C$7:$D$7</definedName>
    <definedName name="BExSDP5Y04WWMX2WWRITWOX8R5I9" hidden="1">[11]Table!$C$2:$D$2</definedName>
    <definedName name="BExSDSGM203BJTNS9MKCBX453HMD" hidden="1">[11]Table!$C$4:$D$4</definedName>
    <definedName name="BExSDT20XUFXTDM37M148AXAP7HN" hidden="1">[11]Table!$H$7:$H$7</definedName>
    <definedName name="BExSEEHK1VLWD7JBV9SVVVIKQZ3I" hidden="1">[11]Table!$C$4:$D$4</definedName>
    <definedName name="BExSEJKZLX37P3V33TRTFJ30BFRK" hidden="1">[11]Table!$C$5:$D$5</definedName>
    <definedName name="BExSEP9UVOAI6TMXKNK587PQ3328" hidden="1">[11]Table!$H$6:$H$6</definedName>
    <definedName name="BExSERZ34ETZF8OI93MYIVZX4RDV" hidden="1">#REF!</definedName>
    <definedName name="BExSF07QFLZCO4P6K6QF05XG7PH1" hidden="1">[11]Table!$C$7:$D$7</definedName>
    <definedName name="BExSFELNPJYUZX393PKWKNNZYV1N" hidden="1">[11]Table!$H$5:$H$5</definedName>
    <definedName name="BExSFJ8ZAGQ63A4MVMZRQWLVRGQ5" hidden="1">[11]Table!$C$4:$D$4</definedName>
    <definedName name="BExSFKQRST2S9KXWWLCXYLKSF4G1" hidden="1">[11]Table!$C$4:$D$4</definedName>
    <definedName name="BExSFYDRRTAZVPXRWUF5PDQ97WFF" hidden="1">#REF!</definedName>
    <definedName name="BExSFZVPFTXA3F0IJ2NGH1GXX9R7" hidden="1">[11]Table!$H$5:$H$5</definedName>
    <definedName name="BExSG90Q4ZUU2IPGDYOM169NJV9S" hidden="1">[11]Table!$H$5:$H$5</definedName>
    <definedName name="BExSG9X3DU845PNXYJGGLBQY2UHG" hidden="1">#REF!</definedName>
    <definedName name="BExSGE45J27MDUUNXW7Z8Q33UAON" hidden="1">[11]Table!$C$5:$D$5</definedName>
    <definedName name="BExSGE9LY91Q0URHB4YAMX0UAMYI" hidden="1">[11]Table!$H$2:$H$2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[11]Table!$C$4:$D$4</definedName>
    <definedName name="BExSGR5JQVX2HQ0PKCGZNSSUM1RV" hidden="1">[11]Table!$C$4:$D$4</definedName>
    <definedName name="BExSGVHX69GJZHD99DKE4RZ042B1" hidden="1">[11]Table!$C$4:$D$4</definedName>
    <definedName name="BExSGZJO4J4ZO04E2N2ECVYS9DEZ" hidden="1">[11]Table!$H$7:$H$7</definedName>
    <definedName name="BExSHAHFHS7MMNJR8JPVABRGBVIT" hidden="1">[11]Table!$H$5:$H$5</definedName>
    <definedName name="BExSHGH88QZWW4RNAX4YKAZ5JEBL" hidden="1">#REF!</definedName>
    <definedName name="BExSHOKK1OO3CX9Z28C58E5J1D9W" hidden="1">[11]Table!$C$3:$D$3</definedName>
    <definedName name="BExSHQD8KYLTQGDXIRKCHQQ7MKIH" hidden="1">[11]Table!$H$7:$H$7</definedName>
    <definedName name="BExSHVGPIAHXI97UBLI9G4I4M29F" hidden="1">[11]Table!$H$3:$H$3</definedName>
    <definedName name="BExSI0K2YL3HTCQAD8A7TR4QCUR6" hidden="1">[11]Table!$C$26:$H$82</definedName>
    <definedName name="BExSIFUDNRWXWIWNGCCFOOD8WIAZ" hidden="1">[11]Table!$C$6:$D$6</definedName>
    <definedName name="BExTTWD2PGX3Y9FR5F2MRNLY1DIY" hidden="1">[11]Table!$H$4:$H$4</definedName>
    <definedName name="BExTTZNS2PBCR93C9IUW49UZ4I6T" hidden="1">#REF!</definedName>
    <definedName name="BExTU2YFQ25JQ6MEMRHHN66VLTPJ" hidden="1">[11]Table!$C$5:$D$5</definedName>
    <definedName name="BExTU75IOII1V5O0C9X2VAYYVJUG" hidden="1">#REF!</definedName>
    <definedName name="BExTUA5F7V4LUIIAM17J3A8XF3JE" hidden="1">[11]Table!$C$4:$D$4</definedName>
    <definedName name="BExTUJ53ANGZ3H1KDK4CR4Q0OD6P" hidden="1">[11]Table!$C$7:$D$7</definedName>
    <definedName name="BExTUKXSZBM7C57G6NGLWGU4WOHY" hidden="1">[11]Table!$H$2:$H$2</definedName>
    <definedName name="BExTUSQCFFYZCDNHWHADBC2E1ZP1" hidden="1">[11]Table!$H$3:$H$3</definedName>
    <definedName name="BExTUVFGOJEYS28JURA5KHQFDU5J" hidden="1">[11]Table!$C$3:$D$3</definedName>
    <definedName name="BExTUW10U40QCYGHM5NJ3YR1O5SP" hidden="1">[11]Table!$C$5:$D$5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[11]Table!$A$26:$B$42</definedName>
    <definedName name="BExTVGPIQZ99YFXUC8OONUX5BD42" hidden="1">[11]Table!$C$7:$D$7</definedName>
    <definedName name="BExTVZQLP9VFLEYQ9280W13X7E8K" hidden="1">[11]Table!$H$3:$H$3</definedName>
    <definedName name="BExTWB4LA1PODQOH4LDTHQKBN16K" hidden="1">#REF!</definedName>
    <definedName name="BExTWI0Q8AWXUA3ZN7I5V3QK2KM1" hidden="1">[11]Table!$H$7:$H$7</definedName>
    <definedName name="BExTWJTIA3WUW1PUWXAOP9O8NKLZ" hidden="1">[11]Table!$C$2:$D$2</definedName>
    <definedName name="BExTWW95OX07FNA01WF5MSSSFQLX" hidden="1">[11]Table!$C$3:$D$3</definedName>
    <definedName name="BExTX476KI0RNB71XI5TYMANSGBG" hidden="1">[11]Table!$C$6:$D$6</definedName>
    <definedName name="BExTXJ6HBAIXMMWKZTJNFDYVZCAY" hidden="1">#REF!</definedName>
    <definedName name="BExTXT812NQT8GAEGH738U29BI0D" hidden="1">[11]Table!$A$26:$B$42</definedName>
    <definedName name="BExTXWIP2TFPTQ76NHFOB72NICRZ" hidden="1">#REF!</definedName>
    <definedName name="BExTY5T62H651VC86QM4X7E28JVA" hidden="1">#REF!</definedName>
    <definedName name="BExTYHCJJ2NWRM1RV59FYR41534U" hidden="1">[11]Table!$H$4:$H$4</definedName>
    <definedName name="BExTYKCEFJ83LZM95M1V7CSFQVEA" hidden="1">#REF!</definedName>
    <definedName name="BExTYPLA9N640MFRJJQPKXT7P88M" hidden="1">[11]Table!$H$6:$H$6</definedName>
    <definedName name="BExTZ7F71SNTOX4LLZCK5R9VUMIJ" hidden="1">[11]Table!$C$4:$D$4</definedName>
    <definedName name="BExTZ8X5G9S3PA4FPSNK7T69W7QT" hidden="1">#REF!</definedName>
    <definedName name="BExTZ97Y0RMR8V5BI9F2H4MFB77O" hidden="1">[11]Table!$C$4:$D$4</definedName>
    <definedName name="BExTZK5PMCAXJL4DUIGL6H9Y8U4C" hidden="1">#REF!</definedName>
    <definedName name="BExTZKB6L5SXV5UN71YVTCBEIGWY" hidden="1">[11]Table!$C$7:$D$7</definedName>
    <definedName name="BExTZLICVKK4NBJFEGL270GJ2VQO" hidden="1">[11]Table!$C$7:$D$7</definedName>
    <definedName name="BExTZO2596CBZKPI7YNA1QQNPAIJ" hidden="1">#REF!</definedName>
    <definedName name="BExTZY8TDV4U7FQL7O10G6VKWKPJ" hidden="1">[11]Table!$C$6:$D$6</definedName>
    <definedName name="BExU02QNT4LT7H9JPUC4FXTLVGZT" hidden="1">#REF!</definedName>
    <definedName name="BExU0BFJJQO1HJZKI14QGOQ6JROO" hidden="1">[11]Table!$H$5:$H$5</definedName>
    <definedName name="BExU0FH5WTGW8MRFUFMDDSMJ6YQ5" hidden="1">[11]Table!$C$6:$D$6</definedName>
    <definedName name="BExU0GDOIL9U33QGU9ZU3YX3V1I4" hidden="1">[11]Table!$C$6:$D$6</definedName>
    <definedName name="BExU0HKTO8WJDQDWRTUK5TETM3HS" hidden="1">#REF!</definedName>
    <definedName name="BExU0MTJQPE041ZN7H8UKGV6MZT7" hidden="1">[11]Table!$C$6:$D$6</definedName>
    <definedName name="BExU0XB6XCXI4SZ92YEUFMW4TAXF" hidden="1">[11]Table!$C$7:$D$7</definedName>
    <definedName name="BExU0ZUUFYHLUK4M4E8GLGIBBNT0" hidden="1">[11]Table!$C$6:$D$6</definedName>
    <definedName name="BExU147D6RPG6ZVTSXRKFSVRHSBG" hidden="1">[11]Table!$C$7:$D$7</definedName>
    <definedName name="BExU16R10W1SOAPNG4CDJ01T7JRE" hidden="1">[11]Table!$H$2:$H$2</definedName>
    <definedName name="BExU17CKOR3GNIHDNVLH9L1IOJS9" hidden="1">[11]Table!$C$6:$D$6</definedName>
    <definedName name="BExU1GXUTLRPJN4MRINLAPHSZQFG" hidden="1">#REF!</definedName>
    <definedName name="BExU1IL9AOHFO85BZB6S60DK3N8H" hidden="1">#REF!</definedName>
    <definedName name="BExU1NOPS09CLFZL1O31RAF9BQNQ" hidden="1">[11]Table!$A$26:$B$42</definedName>
    <definedName name="BExU1PH9MOEX1JZVZ3D5M9DXB191" hidden="1">#REF!</definedName>
    <definedName name="BExU1QZEEKJA35IMEOLOJ3ODX0ZA" hidden="1">[11]Table!$C$5:$D$5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[11]Table!$H$3:$H$3</definedName>
    <definedName name="BExU3B66MCKJFSKT3HL8B5EJGVX0" hidden="1">#REF!</definedName>
    <definedName name="BExU3UNI9NR1RNZR07NSLSZMDOQQ" hidden="1">[11]Table!$H$2:$H$2</definedName>
    <definedName name="BExU401R18N6XKZKL7CNFOZQCM14" hidden="1">[11]Table!$C$6:$D$6</definedName>
    <definedName name="BExU42QVGY7TK39W1BIN6CDRG2OE" hidden="1">[11]Table!$H$6:$H$6</definedName>
    <definedName name="BExU44P2AEX6PD8VC4ISCROUCQSP" hidden="1">[11]Table!$C$2:$D$2</definedName>
    <definedName name="BExU47OZMS6TCWMEHHF0UCSFLLPI" hidden="1">[11]Table!$C$6:$D$6</definedName>
    <definedName name="BExU4D36E8TXN0M8KSNGEAFYP4DQ" hidden="1">[11]Table!$C$7:$D$7</definedName>
    <definedName name="BExU4G31RRVLJ3AC6E1FNEFMXM3O" hidden="1">[11]Table!$H$3:$H$3</definedName>
    <definedName name="BExU4GDVLPUEWBA4MRYRTQAUNO7B" hidden="1">[11]Table!$A$26:$B$42</definedName>
    <definedName name="BExU4I148DA7PRCCISLWQ6ABXFK6" hidden="1">#REF!</definedName>
    <definedName name="BExU4L101H2KQHVKCKQ4PBAWZV6K" hidden="1">#REF!</definedName>
    <definedName name="BExU4NA00RRRBGRT6TOB0MXZRCRZ" hidden="1">[11]Table!$H$4:$H$4</definedName>
    <definedName name="BExU51IFNZXPBDES28457LR8X60M" hidden="1">[11]Table!$C$2:$D$2</definedName>
    <definedName name="BExU529I6YHVOG83TJHWSILIQU1S" hidden="1">[11]Table!$C$2:$D$2</definedName>
    <definedName name="BExU57YCIKPRD8QWL6EU0YR3NG3J" hidden="1">#REF!</definedName>
    <definedName name="BExU5DSTBWXLN6E59B757KRWRI6E" hidden="1">#REF!</definedName>
    <definedName name="BExU5TDWM8NNDHYPQ7OQODTQ368A" hidden="1">[11]Table!$H$5:$H$5</definedName>
    <definedName name="BExU5X4OX1V1XHS6WSSORVQPP6Z3" hidden="1">[11]Table!$H$4:$H$4</definedName>
    <definedName name="BExU5XVPARTFMRYHNUTBKDIL4UJN" hidden="1">[11]Table!$C$5:$D$5</definedName>
    <definedName name="BExU66KMFBAP8JCVG9VM1RD1TNFF" hidden="1">[11]Table!$C$4:$D$4</definedName>
    <definedName name="BExU68IOM3CB3TACNAE9565TW7SH" hidden="1">#REF!</definedName>
    <definedName name="BExU6AM82KN21E82HMWVP3LWP9IL" hidden="1">[11]Table!$H$4:$H$4</definedName>
    <definedName name="BExU6FEU1MRHU98R9YOJC5OKUJ6L" hidden="1">[11]Table!$H$7:$H$7</definedName>
    <definedName name="BExU6KIAJ663Y8W8QMU4HCF183DF" hidden="1">[11]Table!$C$3:$D$3</definedName>
    <definedName name="BExU6KT19B4PG6SHXFBGBPLM66KT" hidden="1">#REF!</definedName>
    <definedName name="BExU6PAVKIOAIMQ9XQIHHF1SUAGO" hidden="1">[11]Table!$C$2:$D$2</definedName>
    <definedName name="BExU6WXXC7SSQDMHSLUN5C2V4IYX" hidden="1">[11]Table!$H$3:$H$3</definedName>
    <definedName name="BExU73387E74XE8A9UKZLZNJYY65" hidden="1">[11]Table!$H$3:$H$3</definedName>
    <definedName name="BExU76ZHCJM8I7VSICCMSTC33O6U" hidden="1">[11]Table!$H$5:$H$5</definedName>
    <definedName name="BExU7BBTUF8BQ42DSGM94X5TG5GF" hidden="1">[11]Table!$H$6:$H$6</definedName>
    <definedName name="BExU7HH4EAHFQHT4AXKGWAWZP3I0" hidden="1">[11]Table!$H$4:$H$4</definedName>
    <definedName name="BExU7MF1ZVPDHOSMCAXOSYICHZ4I" hidden="1">[11]Table!$C$7:$D$7</definedName>
    <definedName name="BExU7O2BJ6D5YCKEL6FD2EFCWYRX" hidden="1">[11]Table!$H$3:$H$3</definedName>
    <definedName name="BExU7Q0JS9YIUKUPNSSAIDK2KJAV" hidden="1">[11]Table!$C$6:$D$6</definedName>
    <definedName name="BExU80I6AE5OU7P7F5V7HWIZBJ4P" hidden="1">[11]Table!$A$26:$B$42</definedName>
    <definedName name="BExU86NB26MCPYIISZ36HADONGT2" hidden="1">#REF!</definedName>
    <definedName name="BExU885EZZNSZV3GP298UJ8LB7OL" hidden="1">[11]Table!$C$5:$D$5</definedName>
    <definedName name="BExU8FSAUP9TUZ1NO9WXK80QPHWV" hidden="1">#REF!</definedName>
    <definedName name="BExU8KFLAN778MBN93NYZB0FV30G" hidden="1">[11]Table!$H$2:$H$2</definedName>
    <definedName name="BExU8UX9JX3XLB47YZ8GFXE0V7R2" hidden="1">[11]Table!$H$7:$H$7</definedName>
    <definedName name="BExU91DC3DGKPZD6LTER2IRTF89C" hidden="1">#REF!</definedName>
    <definedName name="BExU96M1J7P9DZQ3S9H0C12KGYTW" hidden="1">[11]Table!$C$7:$D$7</definedName>
    <definedName name="BExU9F05OR1GZ3057R6UL3WPEIYI" hidden="1">[11]Table!$H$6:$H$6</definedName>
    <definedName name="BExU9GCSO5YILIKG6VAHN13DL75K" hidden="1">#REF!</definedName>
    <definedName name="BExU9KJOZLO15N11MJVN782NFGJ0" hidden="1">#REF!</definedName>
    <definedName name="BExU9LG29XU2K1GNKRO4438JYQZE" hidden="1">[11]Table!$C$6:$D$6</definedName>
    <definedName name="BExU9RW36I5Z6JIXUIUB3PJH86LT" hidden="1">[11]Table!$H$7:$H$7</definedName>
    <definedName name="BExUA28AO7OWDG3H23Q0CL4B7BHW" hidden="1">[11]Table!$H$6:$H$6</definedName>
    <definedName name="BExUA5O923FFNEBY8BPO1TU3QGBM" hidden="1">[11]Table!$C$4:$D$4</definedName>
    <definedName name="BExUA6Q4K25VH452AQ3ZIRBCMS61" hidden="1">[11]Table!$H$7:$H$7</definedName>
    <definedName name="BExUAFV4JMBSM2SKBQL9NHL0NIBS" hidden="1">[11]Table!$H$4:$H$4</definedName>
    <definedName name="BExUAMWQODKBXMRH1QCMJLJBF8M7" hidden="1">[11]Table!$H$4:$H$4</definedName>
    <definedName name="BExUAX8WS5OPVLCDXRGKTU2QMTFO" hidden="1">[11]Table!$C$7:$D$7</definedName>
    <definedName name="BExUAYQVS6M1NGKX94F3G3LEZWCX" hidden="1">[11]Table!$C$7:$D$7</definedName>
    <definedName name="BExUB8HLEXSBVPZ5AXNQEK96F1N4" hidden="1">[11]Table!$H$4:$H$4</definedName>
    <definedName name="BExUBCDVZIEA7YT0LPSMHL5ZSERQ" hidden="1">[11]Table!$C$7:$D$7</definedName>
    <definedName name="BExUBKXBUCN760QYU7Q8GESBWOQH" hidden="1">[11]Table!$H$5:$H$5</definedName>
    <definedName name="BExUBL83ED0P076RN9RJ8P1MZ299" hidden="1">#REF!</definedName>
    <definedName name="BExUC623BDYEODBN0N4DO6PJQ7NU" hidden="1">[11]Table!$A$26:$B$42</definedName>
    <definedName name="BExUC8WH8TCKBB5313JGYYQ1WFLT" hidden="1">[11]Table!$H$7:$H$7</definedName>
    <definedName name="BExUCFCDK6SPH86I6STXX8X3WMC4" hidden="1">[11]Table!$C$7:$D$7</definedName>
    <definedName name="BExUCLC6AQ5KR6LXSAXV4QQ8ASVG" hidden="1">[11]Table!$H$5:$H$5</definedName>
    <definedName name="BExUD4IOJ12X3PJG5WXNNGDRCKAP" hidden="1">#REF!</definedName>
    <definedName name="BExUD9WX9BWK72UWVSLYZJLAY5VY" hidden="1">[11]Table!$H$2:$H$2</definedName>
    <definedName name="BExUDBEUJH9IACZDBL1VAUWPG0QW" hidden="1">[11]Table!$H$3:$H$3</definedName>
    <definedName name="BExUDEV0CYVO7Y5IQQBEJ6FUY9S6" hidden="1">#REF!</definedName>
    <definedName name="BExUDWOXQGIZW0EAIIYLQUPXF8YV" hidden="1">#REF!</definedName>
    <definedName name="BExUDXAIC17W1FUU8Z10XUAVB7CS" hidden="1">[11]Table!$H$2:$H$2</definedName>
    <definedName name="BExUE5OMY7OAJQ9WR8C8HG311ORP" hidden="1">[11]Table!$C$2:$D$2</definedName>
    <definedName name="BExUEFKOQWXXGRNLAOJV2BJ66UB8" hidden="1">#REF!</definedName>
    <definedName name="BExUEJGX3OQQP5KFRJSRCZ70EI9V" hidden="1">#REF!</definedName>
    <definedName name="BExUEYR71COFS2X8PDNU21IPMQEU" hidden="1">[11]Table!$C$4:$D$4</definedName>
    <definedName name="BExVPRLJ9I6RX45EDVFSQGCPJSOK" hidden="1">[11]Table!$H$6:$H$6</definedName>
    <definedName name="BExVSL787C8E4HFQZ2NVLT35I2XV" hidden="1">[11]Table!$H$6:$H$6</definedName>
    <definedName name="BExVSTFTVV14SFGHQUOJL5SQ5TX9" hidden="1">#REF!</definedName>
    <definedName name="BExVT3MPE8LQ5JFN3HQIFKSQ80U4" hidden="1">[11]Table!$C$4:$D$4</definedName>
    <definedName name="BExVT7TRK3NZHPME2TFBXOF1WBR9" hidden="1">[11]Table!$H$5:$H$5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[11]Table!$H$7:$H$7</definedName>
    <definedName name="BExVTNESHPVG0A0KZ7BRX26MS0PF" hidden="1">[11]Table!$H$3:$H$3</definedName>
    <definedName name="BExVTTJVTNRSBHBTUZ78WG2JM5MK" hidden="1">[11]Table!$H$2:$H$2</definedName>
    <definedName name="BExVTXLMYR87BC04D1ERALPUFVPG" hidden="1">#REF!</definedName>
    <definedName name="BExVUL9V3H8ZF6Y72LQBBN639YAA" hidden="1">[11]Table!$C$4:$D$4</definedName>
    <definedName name="BExVV5T14N2HZIK7HQ4P2KG09U0J" hidden="1">[11]Table!$H$6:$H$6</definedName>
    <definedName name="BExVV7R410VYLADLX9LNG63ID6H1" hidden="1">[11]Table!$H$6:$H$6</definedName>
    <definedName name="BExVVCEED4JEKF59OV0G3T4XFMFO" hidden="1">#REF!</definedName>
    <definedName name="BExVVPFO2J7FMSRPD36909HN4BZJ" hidden="1">[11]Table!$A$26:$B$42</definedName>
    <definedName name="BExVVQ19AQ3VCARJOC38SF7OYE9Y" hidden="1">[11]Table!$H$7:$H$7</definedName>
    <definedName name="BExVVQ19TAECID45CS4HXT1RD3AQ" hidden="1">[11]Table!$A$26:$B$42</definedName>
    <definedName name="BExVW3YV5XGIVJ97UUPDJGJ2P15B" hidden="1">[11]Table!$H$4:$H$4</definedName>
    <definedName name="BExVW5X571GEYR5SCU1Z2DHKWM79" hidden="1">#REF!</definedName>
    <definedName name="BExVW6YTKA098AF57M4PHNQ54XMH" hidden="1">[11]Table!$C$4:$D$4</definedName>
    <definedName name="BExVWINKCH0V0NUWH363SMXAZE62" hidden="1">[11]Table!$C$2:$D$2</definedName>
    <definedName name="BExVWYU8EK669NP172GEIGCTVPPA" hidden="1">[11]Table!$H$4:$H$4</definedName>
    <definedName name="BExVX3MVJ0GHWPP1EL59ZQNKMX0B" hidden="1">[11]Table!$C$6:$D$6</definedName>
    <definedName name="BExVX3XN2DRJKL8EDBIG58RYQ36R" hidden="1">[11]Table!$H$2:$H$2</definedName>
    <definedName name="BExVXDZ63PUART77BBR5SI63TPC6" hidden="1">[11]Table!$H$7:$H$7</definedName>
    <definedName name="BExVXHKI6LFYMGWISMPACMO247HL" hidden="1">[11]Table!$C$5:$D$5</definedName>
    <definedName name="BExVXLX2BZ5EF2X6R41BTKRJR1NM" hidden="1">#REF!</definedName>
    <definedName name="BExVY11V7U1SAY4QKYE0PBSPD7LW" hidden="1">[11]Table!$C$3:$D$3</definedName>
    <definedName name="BExVY1SV37DL5YU59HS4IG3VBCP4" hidden="1">[11]Table!$A$26:$B$42</definedName>
    <definedName name="BExVY3WFGJKSQA08UF9NCMST928Y" hidden="1">[11]Table!$C$3:$D$3</definedName>
    <definedName name="BExVY954UOEVQEIC5OFO4NEWVKAQ" hidden="1">[11]Table!$C$7:$D$7</definedName>
    <definedName name="BExVYHDYIV5397LC02V4FEP8VD6W" hidden="1">[11]Table!$H$6:$H$6</definedName>
    <definedName name="BExVYOVIZDA18YIQ0A30Q052PCAK" hidden="1">#REF!</definedName>
    <definedName name="BExVYQIXPEM6J4JVP78BRHIC05PV" hidden="1">[11]Table!$C$4:$D$4</definedName>
    <definedName name="BExVYVGWN7SONLVDH9WJ2F1JS264" hidden="1">[11]Table!$H$3:$H$3</definedName>
    <definedName name="BExVZ9EO732IK6MNMG17Y1EFTJQC" hidden="1">[11]Table!$C$4:$D$4</definedName>
    <definedName name="BExVZB1Y5J4UL2LKK0363EU7GIJ1" hidden="1">[11]Table!$C$3:$D$3</definedName>
    <definedName name="BExVZJQVO5LQ0BJH5JEN5NOBIAF6" hidden="1">[11]Table!$A$26:$B$42</definedName>
    <definedName name="BExVZNXWS91RD7NXV5NE2R3C8WW7" hidden="1">[11]Table!$H$4:$H$4</definedName>
    <definedName name="BExW0386REQRCQCVT9BCX80UPTRY" hidden="1">#REF!</definedName>
    <definedName name="BExW0FYP4WXY71CYUG40SUBG9UWU" hidden="1">#REF!</definedName>
    <definedName name="BExW0RI61B4VV0ARXTFVBAWRA1C5" hidden="1">[11]Table!$C$5:$D$5</definedName>
    <definedName name="BExW1BVUYQTKMOR56MW7RVRX4L1L" hidden="1">#REF!</definedName>
    <definedName name="BExW1F1220628FOMTW5UAATHRJHK" hidden="1">[11]Table!$C$4:$D$4</definedName>
    <definedName name="BExW1TKA0Z9OP2DTG50GZR5EG8C7" hidden="1">#REF!</definedName>
    <definedName name="BExW1U0JLKQ094DW5MMOI8UHO09V" hidden="1">[11]Table!$H$4:$H$4</definedName>
    <definedName name="BExW283NP9D366XFPXLGSCI5UB0L" hidden="1">[11]Table!$C$2:$D$2</definedName>
    <definedName name="BExW2H3C8WJSBW5FGTFKVDVJC4CL" hidden="1">[11]Table!$H$3:$H$3</definedName>
    <definedName name="BExW2MSCKPGF5K3I7TL4KF5ISUOL" hidden="1">#REF!</definedName>
    <definedName name="BExW2SMO90FU9W8DVVES6Q4E6BZR" hidden="1">[11]Table!$C$2:$D$2</definedName>
    <definedName name="BExW36V9N91OHCUMGWJQL3I5P4JK" hidden="1">#REF!</definedName>
    <definedName name="BExW3EIBA1J9Q9NA9VCGZGRS8WV7" hidden="1">[11]Table!$C$5:$D$5</definedName>
    <definedName name="BExW3FEO8FI8N6AGQKYEG4SQVJWB" hidden="1">#REF!</definedName>
    <definedName name="BExW3GB28STOMJUSZEIA7YKYNS4Y" hidden="1">#REF!</definedName>
    <definedName name="BExW3T1K638HT5E0Y8MMK108P5JT" hidden="1">[11]Table!$C$2:$D$2</definedName>
    <definedName name="BExW4217ZHL9VO39POSTJOD090WU" hidden="1">[11]Table!$C$2:$D$2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[11]Table!$C$7:$D$7</definedName>
    <definedName name="BExW5WPU27WD4NWZOT0ZEJIDLX5J" hidden="1">[11]Table!$H$2:$H$2</definedName>
    <definedName name="BExW660AV1TUV2XNUPD65RZR3QOO" hidden="1">[11]Table!$C$5:$D$5</definedName>
    <definedName name="BExW66LVVZK656PQY1257QMHP2AY" hidden="1">#REF!</definedName>
    <definedName name="BExW6EJPHAP1TWT380AZLXNHR22P" hidden="1">[11]Table!$H$3:$H$3</definedName>
    <definedName name="BExW6G1PJ38H10DVLL8WPQ736OEB" hidden="1">[11]Table!$H$2:$H$2</definedName>
    <definedName name="BExW794A74Z5F2K8LVQLD6VSKXUE" hidden="1">[11]Table!$C$4:$D$4</definedName>
    <definedName name="BExW8K0SSIPSKBVP06IJ71600HJZ" hidden="1">#REF!</definedName>
    <definedName name="BExW8NM8DJJESE7GF7VGTO2XO6P1" hidden="1">[11]Table!$H$4:$H$4</definedName>
    <definedName name="BExW8T0GVY3ZYO4ACSBLHS8SH895" hidden="1">#REF!</definedName>
    <definedName name="BExW8YEP73JMMU9HZ08PM4WHJQZ4" hidden="1">[11]Table!$H$4:$H$4</definedName>
    <definedName name="BExW937AT53OZQRHNWQZ5BVH24IE" hidden="1">[11]Table!$H$7:$H$7</definedName>
    <definedName name="BExW95LN5N0LYFFVP7GJEGDVDLF0" hidden="1">#REF!</definedName>
    <definedName name="BExW967733Q8RAJOHR2GJ3HO8JIW" hidden="1">[11]Table!$H$2:$H$2</definedName>
    <definedName name="BExW9POK1KIOI0ALS5MZIKTDIYMA" hidden="1">[11]Table!$H$6:$H$6</definedName>
    <definedName name="BExW9TVLB7OIHTG98I7I4EXBL61S" hidden="1">[11]Table!$H$2:$H$2</definedName>
    <definedName name="BExXLDE6PN4ESWT3LXJNQCY94NE4" hidden="1">[11]Table!$A$26:$B$42</definedName>
    <definedName name="BExXLQVPK2H3IF0NDDA5CT612EUK" hidden="1">[11]Table!$H$2:$H$2</definedName>
    <definedName name="BExXLR6IO70TYTACKQH9M5PGV24J" hidden="1">[11]Table!$C$7:$D$7</definedName>
    <definedName name="BExXM065WOLYRYHGHOJE0OOFXA4M" hidden="1">[11]Table!$A$26:$B$42</definedName>
    <definedName name="BExXM3GUNXVDM82KUR17NNUMQCNI" hidden="1">[11]Table!$C$3:$D$3</definedName>
    <definedName name="BExXMA28M8SH7MKIGETSDA72WUIZ" hidden="1">[11]Table!$H$5:$H$5</definedName>
    <definedName name="BExXMOLHIAHDLFSA31PUB36SC3I9" hidden="1">#REF!</definedName>
    <definedName name="BExXMT8T5Z3M2JBQN65X2LKH0YQI" hidden="1">[11]Table!$H$3:$H$3</definedName>
    <definedName name="BExXN1XNO7H60M9X1E7EVWFJDM5N" hidden="1">[11]Table!$H$3:$H$3</definedName>
    <definedName name="BExXN22ZOTIW49GPLWFYKVM90FNZ" hidden="1">[11]Table!$C$2:$D$2</definedName>
    <definedName name="BExXN4C031W9DK73MJHKL8YT1QA8" hidden="1">[11]Table!$C$4:$D$4</definedName>
    <definedName name="BExXN6QAP8UJQVN4R4BQKPP4QK35" hidden="1">[11]Table!$C$3:$D$3</definedName>
    <definedName name="BExXNBOA39T2X6Y5Y5GZ5DDNA1AX" hidden="1">[11]Table!$C$4:$D$4</definedName>
    <definedName name="BExXND6872VJ3M2PGT056WQMWBHD" hidden="1">#REF!</definedName>
    <definedName name="BExXNPM24UN2PGVL9D1TUBFRIKR4" hidden="1">[11]Table!$C$3:$D$3</definedName>
    <definedName name="BExXNWYB165VO9MHARCL5WLCHWS0" hidden="1">[11]Table!$A$26:$B$42</definedName>
    <definedName name="BExXO278QHQN8JDK5425EJ615ECC" hidden="1">[11]Table!$C$3:$D$3</definedName>
    <definedName name="BExXOBHOP0WGFHI2Y9AO4L440UVQ" hidden="1">[11]Table!$C$7:$D$7</definedName>
    <definedName name="BExXOHSAD2NSHOLLMZ2JWA4I3I1R" hidden="1">[11]Table!$H$3:$H$3</definedName>
    <definedName name="BExXP80B5FGA00JCM7UXKPI3PB7Y" hidden="1">[11]Table!$H$5:$H$5</definedName>
    <definedName name="BExXP85M4WXYVN1UVHUTOEKEG5XS" hidden="1">[11]Table!$C$4:$D$4</definedName>
    <definedName name="BExXPELOTHOAG0OWILLAH94OZV5J" hidden="1">#REF!</definedName>
    <definedName name="BExXPS31W1VD2NMIE4E37LHVDF0L" hidden="1">[11]Table!$C$4:$D$4</definedName>
    <definedName name="BExXPZKYEMVF5JOC14HYOOYQK6JK" hidden="1">#REF!</definedName>
    <definedName name="BExXQ89PA10X79WBWOEP1AJX1OQM" hidden="1">[11]Table!$C$7:$D$7</definedName>
    <definedName name="BExXQCGQGGYSI0LTRVR73MUO50AW" hidden="1">[11]Table!$H$2:$H$2</definedName>
    <definedName name="BExXQEEXFHDQ8DSRAJSB5ET6J004" hidden="1">[11]Table!$C$2:$D$2</definedName>
    <definedName name="BExXQH41O5HZAH8BO6HCFY8YC3TU" hidden="1">#REF!</definedName>
    <definedName name="BExXQIRBLQSLAJTFL7224FCFUTKH" hidden="1">[11]Table!$A$26:$B$42</definedName>
    <definedName name="BExXQJIEF5R3QQ6D8HO3NGPU0IQC" hidden="1">#REF!</definedName>
    <definedName name="BExXQU00K9ER4I1WM7T9J0W1E7ZC" hidden="1">[11]Table!$H$6:$H$6</definedName>
    <definedName name="BExXQU00KOR7XLM8B13DGJ1MIQDY" hidden="1">[11]Table!$C$6:$D$6</definedName>
    <definedName name="BExXQXG18PS8HGBOS03OSTQ0KEYC" hidden="1">#REF!</definedName>
    <definedName name="BExXQXQT4OAFQT5B0YB3USDJOJOB" hidden="1">[11]Table!$H$5:$H$5</definedName>
    <definedName name="BExXR3FSEXAHSXEQNJORWFCPX86N" hidden="1">[11]Table!$H$2:$H$2</definedName>
    <definedName name="BExXR3W3FKYQBLR299HO9RZ70C43" hidden="1">[11]Table!$C$2:$D$2</definedName>
    <definedName name="BExXR46U23CRRBV6IZT982MAEQKI" hidden="1">[11]Table!$H$3:$H$3</definedName>
    <definedName name="BExXR8OKAVX7O70V5IYG2PRKXSTI" hidden="1">[11]Table!$H$3:$H$3</definedName>
    <definedName name="BExXRA6N6XCLQM6XDV724ZIH6G93" hidden="1">[11]Table!$C$6:$D$6</definedName>
    <definedName name="BExXRABZ1CNKCG6K1MR6OUFHF7J9" hidden="1">[11]Table!$C$6:$D$6</definedName>
    <definedName name="BExXRBOFETC0OTJ6WY3VPMFH03VB" hidden="1">[11]Table!$H$4:$H$4</definedName>
    <definedName name="BExXRD13K1S9Y3JGR7CXSONT7RJZ" hidden="1">[11]Table!$A$26:$B$42</definedName>
    <definedName name="BExXRIFB4QQ87QIGA9AG0NXP577K" hidden="1">[11]Table!$C$6:$D$6</definedName>
    <definedName name="BExXRIQ2JF2CVTRDQX2D9SPH7FTN" hidden="1">[11]Table!$H$7:$H$7</definedName>
    <definedName name="BExXRO4A6VUH1F4XV8N1BRJ4896W" hidden="1">[11]Table!$A$26:$B$42</definedName>
    <definedName name="BExXRO9N1SNJZGKD90P4K7FU1J0P" hidden="1">#REF!</definedName>
    <definedName name="BExXRV5QP3Z0KAQ1EQT9JYT2FV0L" hidden="1">[11]Table!$C$6:$D$6</definedName>
    <definedName name="BExXRZ20LZZCW8LVGDK0XETOTSAI" hidden="1">#REF!</definedName>
    <definedName name="BExXRZNM651EJ5HJPGKGTVYLAZQ1" hidden="1">[11]Table!$C$6:$D$6</definedName>
    <definedName name="BExXS63O4OMWMNXXAODZQFSDG33N" hidden="1">[11]Table!$C$2:$D$2</definedName>
    <definedName name="BExXSBSP1TOY051HSPEPM0AEIO2M" hidden="1">[11]Table!$C$2:$D$2</definedName>
    <definedName name="BExXSC8RFK5D68FJD2HI4K66SA6I" hidden="1">[11]Table!$C$6:$D$6</definedName>
    <definedName name="BExXSNHC88W4UMXEOIOOATJAIKZO" hidden="1">[11]Table!$H$4:$H$4</definedName>
    <definedName name="BExXSTBS08WIA9TLALV3UQ2Z3MRG" hidden="1">[11]Table!$H$3:$H$3</definedName>
    <definedName name="BExXSVQ2WOJJ73YEO8Q2FK60V4G8" hidden="1">[11]Table!$H$4:$H$4</definedName>
    <definedName name="BExXTHLRNL82GN7KZY3TOLO508N7" hidden="1">[11]Table!$C$4:$D$4</definedName>
    <definedName name="BExXTL72MKEQSQH9L2OTFLU8DM2B" hidden="1">[11]Table!$C$4:$D$4</definedName>
    <definedName name="BExXTM3M4RTCRSX7VGAXGQNPP668" hidden="1">[11]Table!$C$3:$D$3</definedName>
    <definedName name="BExXTOCF78J7WY6FOVBRY1N2RBBR" hidden="1">#REF!</definedName>
    <definedName name="BExXTP3GYO6Z9RTKKT10XA0UTV3T" hidden="1">[11]Table!$H$4:$H$4</definedName>
    <definedName name="BExXTZKZ4CG92ZQLIRKEXXH9BFIR" hidden="1">[11]Table!$C$3:$D$3</definedName>
    <definedName name="BExXU4J2BM2964GD5UZHM752Q4NS" hidden="1">[11]Table!$C$5:$D$5</definedName>
    <definedName name="BExXU6XDTT7RM93KILIDEYPA9XKF" hidden="1">[11]Table!$H$2:$H$2</definedName>
    <definedName name="BExXU8VLZA7WLPZ3RAQZGNERUD26" hidden="1">#REF!</definedName>
    <definedName name="BExXUB9RSLSCNN5ETLXY72DAPZZM" hidden="1">[11]Table!$H$6:$H$6</definedName>
    <definedName name="BExXUFRM82XQIN2T8KGLDQL1IBQW" hidden="1">#REF!</definedName>
    <definedName name="BExXUQEQBF6FI240ZGIF9YXZSRAU" hidden="1">[11]Table!$C$6:$D$6</definedName>
    <definedName name="BExXUYND6EJO7CJ5KRICV4O1JNWK" hidden="1">[11]Table!$C$5:$D$5</definedName>
    <definedName name="BExXV6FWG4H3S2QEUJZYIXILNGJ7" hidden="1">[11]Table!$C$4:$D$4</definedName>
    <definedName name="BExXVK87BMMO6LHKV0CFDNIQVIBS" hidden="1">[11]Table!$H$7:$H$7</definedName>
    <definedName name="BExXVKZ9WXPGL6IVY6T61IDD771I" hidden="1">[11]Table!$C$4:$D$4</definedName>
    <definedName name="BExXW0K72T1Y8K1I4VZT87UY9S2G" hidden="1">#REF!</definedName>
    <definedName name="BExXW27MMXHXUXX78SDTBE1JYTHT" hidden="1">[11]Table!$H$3:$H$3</definedName>
    <definedName name="BExXW2YIM2MYBSHRIX0RP9D4PRMN" hidden="1">[11]Table!$H$2:$H$2</definedName>
    <definedName name="BExXWBNE4KTFSXKVSRF6WX039WPB" hidden="1">[11]Table!$C$5:$D$5</definedName>
    <definedName name="BExXWFP5AYE7EHYTJWBZSQ8PQ0YX" hidden="1">[11]Table!$H$5:$H$5</definedName>
    <definedName name="BExXWVFIBQT8OY1O41FRFPFGXQHK" hidden="1">#REF!</definedName>
    <definedName name="BExXWWXHBZHA9J3N8K47F84X0M0L" hidden="1">[11]Table!$H$6:$H$6</definedName>
    <definedName name="BExXXBM521DL8R4ZX7NZ3DBCUOR5" hidden="1">[11]Table!$A$26:$B$42</definedName>
    <definedName name="BExXXC7OZI33XZ03NRMEP7VRLQK4" hidden="1">[11]Table!$H$3:$H$3</definedName>
    <definedName name="BExXXH5N3NKBQ7BCJPJTBF8CYM2Q" hidden="1">[11]Table!$H$2:$H$2</definedName>
    <definedName name="BExXXKWLM4D541BH6O8GOJMHFHMW" hidden="1">[11]Table!$H$5:$H$5</definedName>
    <definedName name="BExXXPPA1Q87XPI97X0OXCPBPDON" hidden="1">[11]Table!$H$7:$H$7</definedName>
    <definedName name="BExXXVUDA98IZTQ6MANKU4MTTDVR" hidden="1">[11]Table!$H$6:$H$6</definedName>
    <definedName name="BExXXZQNZY6IZI45DJXJK0MQZWA7" hidden="1">#REF!</definedName>
    <definedName name="BExXY5QFG6QP94SFT3935OBM8Y4K" hidden="1">[11]Table!$H$3:$H$3</definedName>
    <definedName name="BExXY7TYEBFXRYUYIFHTN65RJ8EW" hidden="1">[11]Table!$A$26:$B$42</definedName>
    <definedName name="BExXYLBHANUXC5FCTDDTGOVD3GQS" hidden="1">[11]Table!$H$4:$H$4</definedName>
    <definedName name="BExXYMNYAYH3WA2ZCFAYKZID9ZCI" hidden="1">[11]Table!$H$5:$H$5</definedName>
    <definedName name="BExXYYT12SVN2VDMLVNV4P3ISD8T" hidden="1">[11]Table!$H$3:$H$3</definedName>
    <definedName name="BExXZEDWUYH25UZMW2QU2RXFILJE" hidden="1">[11]Table!$C$3:$D$3</definedName>
    <definedName name="BExXZFVV4YB42AZ3H1I40YG3JAPU" hidden="1">[11]Table!$H$7:$H$7</definedName>
    <definedName name="BExXZHJ9T2JELF12CHHGD54J1B0C" hidden="1">[11]Table!$C$3:$D$3</definedName>
    <definedName name="BExXZNJ2X1TK2LRK5ZY3MX49H5T7" hidden="1">#REF!</definedName>
    <definedName name="BExXZOVPCEP495TQSON6PSRQ8XCY" hidden="1">[11]Table!$A$26:$B$42</definedName>
    <definedName name="BExXZXKH7NBARQQAZM69Z57IH1MM" hidden="1">[11]Table!$C$2:$D$2</definedName>
    <definedName name="BExY07WSDH5QEVM7BJXJK2ZRAI1O" hidden="1">#REF!</definedName>
    <definedName name="BExY0C3UBVC4M59JIRXVQ8OWAJC1" hidden="1">[11]Table!$H$3:$H$3</definedName>
    <definedName name="BExY0OE8GFHMLLTEAFIOQTOPEVPB" hidden="1">[11]Table!$C$4:$D$4</definedName>
    <definedName name="BExY0OJHW85S0VKBA8T4HTYPYBOS" hidden="1">[11]Table!$H$6:$H$6</definedName>
    <definedName name="BExY0T1E034D7XAXNC6F7540LLIE" hidden="1">#REF!</definedName>
    <definedName name="BExY0XTZLHN49J2JH94BYTKBJLT3" hidden="1">[11]Table!$C$6:$D$6</definedName>
    <definedName name="BExY11FH9TXHERUYGG8FE50U7H7J" hidden="1">[11]Table!$C$6:$D$6</definedName>
    <definedName name="BExY180UKNW5NIAWD6ZUYTFEH8QS" hidden="1">#REF!</definedName>
    <definedName name="BExY1DPTV4LSY9MEOUGXF8X052NA" hidden="1">[11]Table!$C$3:$D$3</definedName>
    <definedName name="BExY1GK9ELBEKDD7O6HR6DUO8YGO" hidden="1">[11]Table!$H$7:$H$7</definedName>
    <definedName name="BExY1NWOXXFV9GGZ3PX444LZ8TVX" hidden="1">[11]Table!$C$6:$D$6</definedName>
    <definedName name="BExY1TLPEN1D2WFYMB23X8LBDVKC" hidden="1">#REF!</definedName>
    <definedName name="BExY1UCL0RND63LLSM9X5SFRG117" hidden="1">#REF!</definedName>
    <definedName name="BExY1WAT3937L08HLHIRQHMP2A3H" hidden="1">[11]Table!$H$6:$H$6</definedName>
    <definedName name="BExY1YEBOSLMID7LURP8QB46AI91" hidden="1">[11]Table!$H$6:$H$6</definedName>
    <definedName name="BExY2FS4LFX9OHOTQT7SJ2PXAC25" hidden="1">[11]Table!$H$6:$H$6</definedName>
    <definedName name="BExY2GDPCZPVU0IQ6IJIB1YQQRQ6" hidden="1">[11]Table!$C$2:$D$2</definedName>
    <definedName name="BExY2GTSZ3VA9TXLY7KW1LIAKJ61" hidden="1">[11]Table!$C$2:$D$2</definedName>
    <definedName name="BExY2IXBR1SGYZH08T7QHKEFS8HA" hidden="1">#REF!</definedName>
    <definedName name="BExY2Q4B5FUDA5VU4VRUHX327QN0" hidden="1">[11]Table!$C$5:$D$5</definedName>
    <definedName name="BExY3HOSK7YI364K15OX70AVR6F1" hidden="1">[11]Table!$A$26:$B$42</definedName>
    <definedName name="BExY3T89AUR83SOAZZ3OMDEJDQ39" hidden="1">[11]Table!$C$6:$D$6</definedName>
    <definedName name="BExY4MG771JQ84EMIVB6HQGGHZY7" hidden="1">#REF!</definedName>
    <definedName name="BExY4PWCSFB8P3J3TBQB2MD67263" hidden="1">[11]Table!$H$4:$H$4</definedName>
    <definedName name="BExY4RZW3KK11JLYBA4DWZ92M6LQ" hidden="1">[11]Table!$H$7:$H$7</definedName>
    <definedName name="BExY4XOVTTNVZ577RLIEC7NZQFIX" hidden="1">[11]Table!$C$3:$D$3</definedName>
    <definedName name="BExY50JAF5CG01GTHAUS7I4ZLUDC" hidden="1">[11]Table!$H$4:$H$4</definedName>
    <definedName name="BExY53J7EXFEOFTRNAHLK7IH3ACB" hidden="1">[11]Table!$C$4:$D$4</definedName>
    <definedName name="BExY5515SJTJS3VM80M3YYR0WF37" hidden="1">#REF!</definedName>
    <definedName name="BExY5515WE39FQ3EG5QHG67V9C0O" hidden="1">[11]Table!$C$7:$D$7</definedName>
    <definedName name="BExY5986WNAD8NFCPXC9TVLBU4FG" hidden="1">#REF!</definedName>
    <definedName name="BExY5DF9MS25IFNWGJ1YAS5MDN8R" hidden="1">#REF!</definedName>
    <definedName name="BExY5ERVGL3UM2MGT8LJ0XPKTZEK" hidden="1">[11]Table!$H$3:$H$3</definedName>
    <definedName name="BExY5EX6NJFK8W754ZVZDN5DS04K" hidden="1">[11]Table!$H$2:$H$2</definedName>
    <definedName name="BExY5S3XD1NJT109CV54IFOHVLQ6" hidden="1">[11]Table!$C$5:$D$5</definedName>
    <definedName name="BExY5TB2VAI3GHKCPXMCVIOM8B8W" hidden="1">[11]Table!$H$7:$H$7</definedName>
    <definedName name="BExY6KVS1MMZ2R34PGEFR2BMTU9W" hidden="1">[11]Table!$H$7:$H$7</definedName>
    <definedName name="BExY6Q9YY7LW745GP7CYOGGSPHGE" hidden="1">[11]Table!$C$2:$D$2</definedName>
    <definedName name="BExZIA3C8LKJTEH3MKQ57KJH5TA2" hidden="1">[11]Table!$H$7:$H$7</definedName>
    <definedName name="BExZIIHH3QNQE3GFMHEE4UMHY6WQ" hidden="1">[11]Table!$C$2:$D$2</definedName>
    <definedName name="BExZIYO22G5UXOB42GDLYGVRJ6U7" hidden="1">[11]Table!$C$7:$D$7</definedName>
    <definedName name="BExZJ7I9T8XU4MZRKJ1VVU76V2LZ" hidden="1">#REF!</definedName>
    <definedName name="BExZJMY170JCUU1RWASNZ1HJPRTA" hidden="1">[11]Table!$C$4:$D$4</definedName>
    <definedName name="BExZJOQR77H0P4SUKVYACDCFBBXO" hidden="1">[11]Table!$H$2:$H$2</definedName>
    <definedName name="BExZJS6RG34ODDY9HMZ0O34MEMSB" hidden="1">[11]Table!$H$4:$H$4</definedName>
    <definedName name="BExZK34NR4BAD7HJAP7SQ926UQP3" hidden="1">[11]Table!$C$7:$D$7</definedName>
    <definedName name="BExZK3FGPHH5H771U7D5XY7XBS6E" hidden="1">#REF!</definedName>
    <definedName name="BExZKHYORG3O8C772XPFHM1N8T80" hidden="1">#REF!</definedName>
    <definedName name="BExZKJRF2IRR57DG9CLC7MSHWNNN" hidden="1">[11]Table!$C$4:$D$4</definedName>
    <definedName name="BExZKV5GYXO0X760SBD9TWTIQHGI" hidden="1">[11]Table!$C$6:$D$6</definedName>
    <definedName name="BExZL6E4YVXRUN7ZGF2BIGIXFR8K" hidden="1">#REF!</definedName>
    <definedName name="BExZLGVLMKTPFXG42QYT0PO81G7F" hidden="1">[11]Table!$C$5:$D$5</definedName>
    <definedName name="BExZLKMK7LRK14S09WLMH7MXSQXM" hidden="1">[11]Table!$C$3:$D$3</definedName>
    <definedName name="BExZM7JVLG0W8EG5RBU915U3SKBY" hidden="1">[11]Table!$C$3:$D$3</definedName>
    <definedName name="BExZM85FOVUFF110XMQ9O2ODSJUK" hidden="1">[11]Table!$H$3:$H$3</definedName>
    <definedName name="BExZMF1MMTZ1TA14PZ8ASSU2CBSP" hidden="1">[11]Table!$H$4:$H$4</definedName>
    <definedName name="BExZMKL5YQZD7F0FUCSVFGLPFK52" hidden="1">[11]Table!$C$5:$D$5</definedName>
    <definedName name="BExZMOC3VNZALJM71X2T6FV91GTB" hidden="1">[11]Table!$H$4:$H$4</definedName>
    <definedName name="BExZMXH39OB0I43XEL3K11U3G9PM" hidden="1">[11]Table!$H$2:$H$2</definedName>
    <definedName name="BExZMZQ3RBKDHT5GLFNLS52OSJA0" hidden="1">[11]Table!$C$7:$D$7</definedName>
    <definedName name="BExZN2F7Y2J2L2LN5WZRG949MS4A" hidden="1">[11]Table!$C$2:$D$2</definedName>
    <definedName name="BExZN847WUWKRYTZWG9TCQZJS3OL" hidden="1">[11]Table!$H$2:$H$2</definedName>
    <definedName name="BExZNH3VISFF4NQI11BZDP5IQ7VG" hidden="1">[11]Table!$C$2:$D$2</definedName>
    <definedName name="BExZNJYCFYVMAOI62GB2BABK1ELE" hidden="1">[11]Table!$H$4:$H$4</definedName>
    <definedName name="BExZNV707LIU6Z5H6QI6H67LHTI1" hidden="1">[11]Table!$C$5:$D$5</definedName>
    <definedName name="BExZNVCBKB930QQ9QW7KSGOZ0V1M" hidden="1">[11]Table!$H$5:$H$5</definedName>
    <definedName name="BExZNW8QJ18X0RSGFDWAE9ZSDX39" hidden="1">#REF!</definedName>
    <definedName name="BExZNZDWRS6Q40L8OCWFEIVI0A1O" hidden="1">[11]Table!$H$2:$H$2</definedName>
    <definedName name="BExZOBO9NYLGVJQ31LVQ9XS2ZT4N" hidden="1">[11]Table!$H$6:$H$6</definedName>
    <definedName name="BExZOETNB1CJ3Y2RKLI1ZK0S8Z6H" hidden="1">[11]Table!$H$6:$H$6</definedName>
    <definedName name="BExZOL9K1RUXBTLZ6FJ65BIE9G5R" hidden="1">[11]Table!$C$3:$D$3</definedName>
    <definedName name="BExZOREMVSK4E5VSWM838KHUB8AI" hidden="1">[11]Table!$H$2:$H$2</definedName>
    <definedName name="BExZOVR745T5P1KS9NV2PXZPZVRG" hidden="1">[11]Table!$H$7:$H$7</definedName>
    <definedName name="BExZOZSWGLSY2XYVRIS6VSNJDSGD" hidden="1">[11]Table!$H$4:$H$4</definedName>
    <definedName name="BExZP7AIJKLM6C6CSUIIFAHFBNX2" hidden="1">#REF!</definedName>
    <definedName name="BExZPQ0XY507N8FJMVPKCTK8HC9H" hidden="1">#REF!</definedName>
    <definedName name="BExZQ37OVBR25U32CO2YYVPZOMR5" hidden="1">#REF!</definedName>
    <definedName name="BExZQ3IHNAFF2HI20IH754T349LH" hidden="1">[11]Table!$C$3:$D$3</definedName>
    <definedName name="BExZQ3NT7H06VO0AR48WHZULZB93" hidden="1">[11]Table!$H$4:$H$4</definedName>
    <definedName name="BExZQ7PJU07SEJMDX18U9YVDC2GU" hidden="1">[11]Table!$C$2:$D$2</definedName>
    <definedName name="BExZQIHTGHK7OOI2Y2PN3JYBY82I" hidden="1">#REF!</definedName>
    <definedName name="BExZQJJMGU5MHQOILGXGJPAQI5XI" hidden="1">[11]Table!$A$26:$B$42</definedName>
    <definedName name="BExZQXBYEBN28QUH1KOVW6KKA5UM" hidden="1">#REF!</definedName>
    <definedName name="BExZQZKT146WEN8FTVZ7Y5TSB8L5" hidden="1">[11]Table!$A$26:$B$42</definedName>
    <definedName name="BExZR485AKBH93YZ08CMUC3WROED" hidden="1">[11]Table!$H$6:$H$6</definedName>
    <definedName name="BExZR7TL98P2PPUVGIZYR5873DWW" hidden="1">[11]Table!$C$5:$D$5</definedName>
    <definedName name="BExZRGD1603X5ACFALUUDKCD7X48" hidden="1">[11]Table!$H$5:$H$5</definedName>
    <definedName name="BExZRP1X6UVLN1UOLHH5VF4STP1O" hidden="1">[11]Table!$A$26:$B$42</definedName>
    <definedName name="BExZRQ930U6OCYNV00CH5I0Q4LPE" hidden="1">[11]Table!$H$4:$H$4</definedName>
    <definedName name="BExZRW8W514W8OZ72YBONYJ64GXF" hidden="1">#REF!</definedName>
    <definedName name="BExZRWJP2BUVFJPO8U8ATQEP0LZU" hidden="1">#REF!</definedName>
    <definedName name="BExZS2OY9JTSSP01ZQ6V2T2LO5R9" hidden="1">[11]Table!$H$7:$H$7</definedName>
    <definedName name="BExZS3FTZ3C7YLOGYT11A6OVSG80" hidden="1">[11]Table!$H$6:$H$6</definedName>
    <definedName name="BExZSI9USDLZAN8LI8M4YYQL24GZ" hidden="1">[11]Table!$C$3:$D$3</definedName>
    <definedName name="BExZSS0LA2JY4ZLJ1Z5YCMLJJZCH" hidden="1">[11]Table!$C$7:$D$7</definedName>
    <definedName name="BExZTAQV2QVSZY5Y3VCCWUBSBW9P" hidden="1">[11]Table!$A$26:$B$42</definedName>
    <definedName name="BExZTHSI2FX56PWRSNX9H5EWTZFO" hidden="1">[11]Table!$C$2:$D$2</definedName>
    <definedName name="BExZTJL3HVBFY139H6CJHEQCT1EL" hidden="1">[11]Table!$C$5:$D$5</definedName>
    <definedName name="BExZTLOL8OPABZI453E0KVNA1GJS" hidden="1">[11]Table!$C$7:$D$7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[11]Table!$C$3:$D$3</definedName>
    <definedName name="BExZUF7G8FENTJKH9R1XUWXM6CWD" hidden="1">[11]Table!$H$5:$H$5</definedName>
    <definedName name="BExZUNARUJBIZ08VCAV3GEVBIR3D" hidden="1">[11]Table!$H$4:$H$4</definedName>
    <definedName name="BExZUSZT5496UMBP4LFSLTR1GVEW" hidden="1">[11]Table!$H$5:$H$5</definedName>
    <definedName name="BExZUT54340I38GVCV79EL116WR0" hidden="1">[11]Table!$H$7:$H$7</definedName>
    <definedName name="BExZUYDULCX65H9OZ9JHPBNKF3MI" hidden="1">[11]Table!$C$3:$D$3</definedName>
    <definedName name="BExZV2QD5ZDK3AGDRULLA7JB46C3" hidden="1">[11]Table!$C$4:$D$4</definedName>
    <definedName name="BExZVBQ29OM0V8XAL3HL0JIM0MMU" hidden="1">[11]Table!$H$5:$H$5</definedName>
    <definedName name="BExZVEPYS6HYXG8RN9GMWZTHDEMK" hidden="1">[11]Table!$C$6:$D$6</definedName>
    <definedName name="BExZVLM4T9ORS4ZWHME46U4Q103C" hidden="1">[11]Table!$H$6:$H$6</definedName>
    <definedName name="BExZVM7OZWPPRH5YQW50EYMMIW1A" hidden="1">[11]Table!$H$2:$H$2</definedName>
    <definedName name="BExZVPYGX2C5OSHMZ6F0KBKZ6B1S" hidden="1">#REF!</definedName>
    <definedName name="BExZW5UARC8W9AQNLJX2I5WQWS5F" hidden="1">[11]Table!$H$5:$H$5</definedName>
    <definedName name="BExZW7HRGN6A9YS41KI2B2UUMJ7X" hidden="1">[11]Table!$H$3:$H$3</definedName>
    <definedName name="BExZW8ZPNV43UXGOT98FDNIBQHZY" hidden="1">[11]Table!$H$7:$H$7</definedName>
    <definedName name="BExZWKZ5N3RDXU8MZ8HQVYYD8O0F" hidden="1">[11]Table!$C$2:$D$2</definedName>
    <definedName name="BExZWSMC9T48W74GFGQCIUJ8ZPP3" hidden="1">#REF!</definedName>
    <definedName name="BExZWUF2V4HY3HI8JN9ZVPRWK1H3" hidden="1">[11]Table!$H$5:$H$5</definedName>
    <definedName name="BExZWX45URTK9KYDJHEXL1OTZ833" hidden="1">[11]Table!$H$5:$H$5</definedName>
    <definedName name="BExZX0EWQEZO86WDAD9A4EAEZ012" hidden="1">[11]Table!$C$5:$D$5</definedName>
    <definedName name="BExZX2T6ZT2DZLYSDJJBPVIT5OK2" hidden="1">[11]Table!$H$6:$H$6</definedName>
    <definedName name="BExZXOJDELULNLEH7WG0OYJT0NJ4" hidden="1">[11]Table!$H$2:$H$2</definedName>
    <definedName name="BExZXOOTRNUK8LGEAZ8ZCFW9KXQ1" hidden="1">#REF!</definedName>
    <definedName name="BExZXT6JOXNKEDU23DKL8XZAJZIH" hidden="1">[11]Table!$H$4:$H$4</definedName>
    <definedName name="BExZXUTYW1HWEEZ1LIX4OQWC7HL1" hidden="1">[11]Table!$C$5:$D$5</definedName>
    <definedName name="BExZXY4NKQL9QD76YMQJ15U1C2G8" hidden="1">[11]Table!$H$7:$H$7</definedName>
    <definedName name="BExZXYQ7U5G08FQGUIGYT14QCBOF" hidden="1">[11]Table!$C$5:$D$5</definedName>
    <definedName name="BExZY02V77YJBMODJSWZOYCMPS5X" hidden="1">#REF!</definedName>
    <definedName name="BExZY49QRZIR6CA41LFA9LM6EULU" hidden="1">[11]Table!$C$3:$D$3</definedName>
    <definedName name="BExZZ2FQA9A8C7CJKMEFQ9VPSLCE" hidden="1">#REF!</definedName>
    <definedName name="BExZZCHAVHW8C2H649KRGVQ0WVRT" hidden="1">[11]Table!$H$5:$H$5</definedName>
    <definedName name="BExZZTK54OTLF2YB68BHGOS27GEN" hidden="1">#REF!</definedName>
    <definedName name="BExZZXB3JQQG4SIZS4MRU6NNW7HI" hidden="1">[11]Table!$C$3:$D$3</definedName>
    <definedName name="BExZZZEMIIFKMLLV4DJKX5TB9R5V" hidden="1">[11]Table!$A$26:$B$42</definedName>
    <definedName name="BIP_accountingpolicies1">#REF!</definedName>
    <definedName name="BIP_accountingpolicies2">#REF!</definedName>
    <definedName name="BIP_components">#REF!</definedName>
    <definedName name="BIP_Cons.stat.ofCIE">'Cons. stat. of CIE'!$B$4:$K$20</definedName>
    <definedName name="BIP_ConsolidatedBS">'Consolidated BS'!$B$2:$D$47</definedName>
    <definedName name="BIP_ConsolidatedIS">'Consolidated IS'!$B$2:$D$49</definedName>
    <definedName name="BIP_Consolidatedstat.ofCF">#REF!</definedName>
    <definedName name="BIP_ConsolidatedstatofCI">#REF!</definedName>
    <definedName name="BIP_FAandderivatives">#REF!</definedName>
    <definedName name="BIP_FR1A">#REF!</definedName>
    <definedName name="BIP_FR1B">#REF!</definedName>
    <definedName name="BIP_FR2A">#REF!</definedName>
    <definedName name="BIP_FR2B">#REF!</definedName>
    <definedName name="BIP_FR2C">#REF!</definedName>
    <definedName name="BIP_FR3A">#REF!</definedName>
    <definedName name="BIP_FR3B">#REF!</definedName>
    <definedName name="BIP_FR4">#REF!</definedName>
    <definedName name="BIP_FR5A">#REF!</definedName>
    <definedName name="BIP_FR5B">#REF!</definedName>
    <definedName name="BIP_FR5C">#REF!</definedName>
    <definedName name="BIP_FR5D">#REF!</definedName>
    <definedName name="BIP_FR6">#REF!</definedName>
    <definedName name="BIP_FR7A">#REF!</definedName>
    <definedName name="BIP_FR7B">#REF!</definedName>
    <definedName name="BIP_FR7C">#REF!</definedName>
    <definedName name="BIP_FR7D">#REF!</definedName>
    <definedName name="BIP_FR7E">#REF!</definedName>
    <definedName name="BIP_FR8">#REF!</definedName>
    <definedName name="BIP_liabilitiesarising1">#REF!</definedName>
    <definedName name="BIP_liabilitiesarising2">#REF!</definedName>
    <definedName name="BIP_liabilitiesarising3">#REF!</definedName>
    <definedName name="BIP_Property1A">#REF!</definedName>
    <definedName name="BIP_Property1B">#REF!</definedName>
    <definedName name="BIP_Property2">#REF!</definedName>
    <definedName name="BIP_ratios">#REF!</definedName>
    <definedName name="BIP_ratios1">#REF!</definedName>
    <definedName name="BIP_RecurFVfina_l1a">#REF!</definedName>
    <definedName name="BIP_RecurFVfina_l1b">#REF!</definedName>
    <definedName name="BIP_RecurFVfina_l2">#REF!</definedName>
    <definedName name="BIP_SegmentedBalanceSheet1">'Segmented Balance Sheet'!$B$2:$J$38</definedName>
    <definedName name="BIP_SegmentedBalanceSheet2">'Segmented Balance Sheet'!#REF!</definedName>
    <definedName name="BIP_SegmentedIS1">'Segmented IS'!$B$2:$J$45</definedName>
    <definedName name="BIP_SegmentedIS2">'Segmented IS'!$B$47:$J$90</definedName>
    <definedName name="BIP_VGObalans">#REF!</definedName>
    <definedName name="BIP_VGOP_L">#REF!</definedName>
    <definedName name="Bkjr">'[12]handmatige invoer'!$B$3</definedName>
    <definedName name="Bkmnd">'[12]handmatige invoer'!$B$4</definedName>
    <definedName name="BoekJaar">[13]Beheer!$E$1</definedName>
    <definedName name="breakdown" hidden="1">{"JAN",#N/A,TRUE,"Average balance report"}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ASR">#REF!</definedName>
    <definedName name="Budget_Mensualisé">[14]Maquette!$A:$IV</definedName>
    <definedName name="Budget_Periode">#REF!</definedName>
    <definedName name="BUDQ3">'[15]Bud Q3'!$A$4:$EY$899</definedName>
    <definedName name="Business">#REF!</definedName>
    <definedName name="BYTES">#REF!</definedName>
    <definedName name="C_Comm_Emph">#REF!</definedName>
    <definedName name="C_Group_Emph">#REF!</definedName>
    <definedName name="C_HD_Res">#REF!</definedName>
    <definedName name="C_HD_Verrek">#REF!</definedName>
    <definedName name="C_Maand">'[16]Let OP'!$D$3</definedName>
    <definedName name="C_OOP2005">[17]Kentallen!$H$18</definedName>
    <definedName name="C_R">#REF!</definedName>
    <definedName name="C_Uren_GENSYS">#REF!</definedName>
    <definedName name="C_Verreken">[18]Kentallen!$H$24</definedName>
    <definedName name="C_Zorg_Emph">#REF!</definedName>
    <definedName name="calc">1</definedName>
    <definedName name="capital">#REF!</definedName>
    <definedName name="CFMDSPBLOCK">#REF!</definedName>
    <definedName name="CFMITEM">#REF!</definedName>
    <definedName name="co">999</definedName>
    <definedName name="Code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ontrole_nul">[19]Cntrl!$D$6:$E$13,[19]Cntrl!$B$14:$C$16,[19]Cntrl!$D$21:$E$28,[19]Cntrl!$B$29:$C$31,[19]Cntrl!$D$36:$E$43,[19]Cntrl!$B$44:$C$46,[19]Cntrl!$I$9:$L$10,[19]Cntrl!$I$21:$K$27</definedName>
    <definedName name="corrBO">'[20]kost_overz tbv Forecast'!$M$50</definedName>
    <definedName name="corrE">'[20]kost_overz tbv Forecast'!$L$49</definedName>
    <definedName name="corrO">'[20]kost_overz tbv Forecast'!$M$49</definedName>
    <definedName name="corrP">'[20]kost_overz tbv Forecast'!$K$49</definedName>
    <definedName name="COSTDAT1999">#REF!</definedName>
    <definedName name="COUCOU.file" hidden="1">{#N/A,#N/A,TRUE,"Entity";#N/A,#N/A,TRUE,"Navigation1";#N/A,#N/A,TRUE,"Navigation2";#N/A,#N/A,TRUE,"Control";#N/A,#N/A,TRUE,"InputLegal";#N/A,#N/A,TRUE,"Outputlegal1";#N/A,#N/A,TRUE,"Outputlegal2";#N/A,#N/A,TRUE,"CommentLegal";#N/A,#N/A,TRUE,"marg 1999";#N/A,#N/A,TRUE,"marg 2000";#N/A,#N/A,TRUE,"marg 2001";#N/A,#N/A,TRUE,"marg 2002";#N/A,#N/A,TRUE,"marg 2003";#N/A,#N/A,TRUE,"Other";#N/A,#N/A,TRUE,"Exp1999";#N/A,#N/A,TRUE,"Exp2000";#N/A,#N/A,TRUE,"Exp2001";#N/A,#N/A,TRUE,"Exp2002";#N/A,#N/A,TRUE,"Exp2003";#N/A,#N/A,TRUE,"DPL"}</definedName>
    <definedName name="coup">[21]EINDE!$S$2:$T$4</definedName>
    <definedName name="COUPON">[22]ovz!$X$2:$Y$4</definedName>
    <definedName name="CTR">#REF!</definedName>
    <definedName name="CumDays">[8]Entry!$I$6</definedName>
    <definedName name="Cumulatief">#REF!</definedName>
    <definedName name="Curr">#REF!</definedName>
    <definedName name="Current_file">#REF!</definedName>
    <definedName name="Cz000">[8]Entry!$C$54</definedName>
    <definedName name="d" hidden="1">{"'Blad1'!$A$2:$J$13"}</definedName>
    <definedName name="Dagen">#REF!</definedName>
    <definedName name="Data">#REF!</definedName>
    <definedName name="Database2">#REF!</definedName>
    <definedName name="Datatable1">#REF!</definedName>
    <definedName name="DATUM">#REF!</definedName>
    <definedName name="de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DecDays">[8]Entry!$I$18</definedName>
    <definedName name="Delta_VR_02">#REF!</definedName>
    <definedName name="Delta_VR_02_">#REF!</definedName>
    <definedName name="DEMEUR">1.95583</definedName>
    <definedName name="df">#REF!</definedName>
    <definedName name="dfc" hidden="1">{#N/A,#N/A,FALSE,"tabf696";#N/A,#N/A,FALSE,"TABr696"}</definedName>
    <definedName name="DKKEUR">7.24413</definedName>
    <definedName name="DM">#REF!</definedName>
    <definedName name="DNB">#REF!</definedName>
    <definedName name="Draaitabel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DWDimData">#REF!</definedName>
    <definedName name="DWGridData">#REF!</definedName>
    <definedName name="DWGridHeaderData">#REF!</definedName>
    <definedName name="ECC_life">#REF!</definedName>
    <definedName name="edqf" hidden="1">{"'Blad1'!$A$2:$J$13"}</definedName>
    <definedName name="eee" hidden="1">{TRUE,TRUE,-2.75,-17,604.5,366.75,FALSE,FALSE,TRUE,TRUE,0,1,#N/A,1,#N/A,15.6170212765957,21.85,1,FALSE,FALSE,3,TRUE,1,FALSE,75,"Swvu.JAN.","ACwvu.JAN.",#N/A,FALSE,FALSE,0.5,0.5,0.5,0.5,2,"","&amp;L&amp;D    &amp;T   &amp;F / &amp;A&amp;C&amp;10MIS Page/Strona 7&amp;R&amp;8f:\PPAB Financials\3q96\9609\&amp;F",TRUE,FALSE,FALSE,FALSE,1,#N/A,1,1,"=R1C2:R90C103",FALSE,"Rwvu.JAN.",#N/A,FALSE,FALSE,FALSE,8,600,600,FALSE,FALSE,TRUE,TRUE,TRUE}</definedName>
    <definedName name="EERSTE">#REF!</definedName>
    <definedName name="Elim2">#REF!</definedName>
    <definedName name="Elimin">#REF!</definedName>
    <definedName name="Eliminate">#REF!</definedName>
    <definedName name="enkele_accounts_uit_rubriek_4">#REF!</definedName>
    <definedName name="Entity">'[23]Directory Information'!$B$6</definedName>
    <definedName name="ESPEUR">166.386</definedName>
    <definedName name="EUREUR">1</definedName>
    <definedName name="EURO_2815973">'[21]900.99906.01'!$I$5</definedName>
    <definedName name="FebDays">[8]Entry!$I$8</definedName>
    <definedName name="fghj" hidden="1">{#N/A,#N/A,FALSE,"tabf696";#N/A,#N/A,FALSE,"TABr696"}</definedName>
    <definedName name="FHBwonhypjan">#REF!,#REF!,#REF!,#REF!,#REF!,#REF!,#REF!,#REF!</definedName>
    <definedName name="FIMEUR">5.94573</definedName>
    <definedName name="FL">#REF!</definedName>
    <definedName name="for98b">#REF!</definedName>
    <definedName name="Fouten">#REF!</definedName>
    <definedName name="FPR">#REF!</definedName>
    <definedName name="FPRSTART">#REF!</definedName>
    <definedName name="fr">#REF!</definedName>
    <definedName name="FRFEUR">6.55957</definedName>
    <definedName name="FTE" hidden="1">{"Header",#N/A,TRUE,"Entity";"Outputlegal2",#N/A,TRUE,"Outputlegal2";"Outputlegal1",#N/A,TRUE,"Outputlegal1";"InputLegal",#N/A,TRUE,"InputLegal";"Fum",#N/A,TRUE,"F.U.M.";"Balance",#N/A,TRUE,"Balance_sheet";#N/A,#N/A,TRUE,"HOSTPL";"HostFUM",#N/A,TRUE,"HOSTFUM";"Hostbal",#N/A,TRUE,"HOSTBAL"}</definedName>
    <definedName name="Funding_rate">OFFSET('[9]Funding rates'!$D$11,,,4,COUNTA('[9]Funding rates'!$A$11:$IV$11)-1)</definedName>
    <definedName name="FY">2000</definedName>
    <definedName name="GBPEUR">0.638204</definedName>
    <definedName name="Gdy000">[8]Entry!$C$61</definedName>
    <definedName name="Gekozen_rentetermijnstructuur">#REF!</definedName>
    <definedName name="ggfg">[24]Correcties_totaal!$A$7:$A$48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lob_ret">[25]!Glob_ret</definedName>
    <definedName name="GP">[26]GL!$D$86:$K$100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t">#REF!</definedName>
    <definedName name="GuideRoundNumber">5</definedName>
    <definedName name="hall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hallo" hidden="1">{#N/A,#N/A,TRUE,"Entity";#N/A,#N/A,TRUE,"Navigation1";#N/A,#N/A,TRUE,"Navigation2";#N/A,#N/A,TRUE,"Control";#N/A,#N/A,TRUE,"InputLegal";#N/A,#N/A,TRUE,"Outputlegal1";#N/A,#N/A,TRUE,"Outputlegal2";#N/A,#N/A,TRUE,"CommentLegal";#N/A,#N/A,TRUE,"marg 1999";#N/A,#N/A,TRUE,"marg 2000";#N/A,#N/A,TRUE,"marg 2001";#N/A,#N/A,TRUE,"marg 2002";#N/A,#N/A,TRUE,"marg 2003";#N/A,#N/A,TRUE,"Other";#N/A,#N/A,TRUE,"Exp1999";#N/A,#N/A,TRUE,"Exp2000";#N/A,#N/A,TRUE,"Exp2001";#N/A,#N/A,TRUE,"Exp2002";#N/A,#N/A,TRUE,"Exp2003";#N/A,#N/A,TRUE,"DPL"}</definedName>
    <definedName name="hc">[21]act.perc!$A$21:$I$31</definedName>
    <definedName name="HC31122001">[21]act.perc!$A$21:$I$31</definedName>
    <definedName name="Header">#REF!</definedName>
    <definedName name="hfdverd">#REF!</definedName>
    <definedName name="hhh">#REF!</definedName>
    <definedName name="HLPMUNTCODE">#REF!</definedName>
    <definedName name="howToChange">#REF!</definedName>
    <definedName name="howToCheck">#REF!</definedName>
    <definedName name="HTML_CodePage" hidden="1">1252</definedName>
    <definedName name="HTML_Control" hidden="1">{"'Blad1'!$A$2:$J$13"}</definedName>
    <definedName name="HTML_Description" hidden="1">""</definedName>
    <definedName name="HTML_Email" hidden="1">""</definedName>
    <definedName name="HTML_Header" hidden="1">"Blad1"</definedName>
    <definedName name="HTML_LastUpdate" hidden="1">"21-11-2002"</definedName>
    <definedName name="HTML_LineAfter" hidden="1">FALSE</definedName>
    <definedName name="HTML_LineBefore" hidden="1">TRUE</definedName>
    <definedName name="HTML_Name" hidden="1">"Fortis Gebruiker"</definedName>
    <definedName name="HTML_OBDlg2" hidden="1">TRUE</definedName>
    <definedName name="HTML_OBDlg4" hidden="1">TRUE</definedName>
    <definedName name="HTML_OS" hidden="1">0</definedName>
    <definedName name="HTML_PathFile" hidden="1">"C:\WINNT\Profiles\pclgl\Persoonlijk\test.htm"</definedName>
    <definedName name="HTML_Title" hidden="1">"Concept HB presentatie"</definedName>
    <definedName name="Huidige_Maand">#REF!</definedName>
    <definedName name="HULPCEL">#REF!</definedName>
    <definedName name="Hulptabel_maandinvoer">#REF!</definedName>
    <definedName name="hy">#REF!</definedName>
    <definedName name="I5APR">#REF!</definedName>
    <definedName name="I5AUG">#REF!</definedName>
    <definedName name="I5DEC">#REF!</definedName>
    <definedName name="I5FEB">#REF!</definedName>
    <definedName name="I5JAN">#REF!</definedName>
    <definedName name="I5JUL">#REF!</definedName>
    <definedName name="I5JUN">#REF!</definedName>
    <definedName name="I5MAR">#REF!</definedName>
    <definedName name="I5MAY">#REF!</definedName>
    <definedName name="I5NOV">#REF!</definedName>
    <definedName name="I5OCT">#REF!</definedName>
    <definedName name="I5SEP">#REF!</definedName>
    <definedName name="I6APR">#REF!</definedName>
    <definedName name="I6AUG">#REF!</definedName>
    <definedName name="I6DEC">#REF!</definedName>
    <definedName name="I6FEB">#REF!</definedName>
    <definedName name="I6JAN">#REF!</definedName>
    <definedName name="I6JUL">#REF!</definedName>
    <definedName name="I6JUN">#REF!</definedName>
    <definedName name="I6MAR">#REF!</definedName>
    <definedName name="I6MAY">#REF!</definedName>
    <definedName name="I6NOV">#REF!</definedName>
    <definedName name="I6OCT">#REF!</definedName>
    <definedName name="I6SEP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#REF!</definedName>
    <definedName name="InfoPane">[11]Table!$A$1:$D$7</definedName>
    <definedName name="InformationPane">[11]Table!$C$1:$H$7</definedName>
    <definedName name="InfpPane">[11]Table!$A$1:$D$7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">[27]Hulpblad!$N$1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#REF!</definedName>
    <definedName name="J604_c09">#REF!</definedName>
    <definedName name="J801_c01">#REF!</definedName>
    <definedName name="J801_c02">#REF!</definedName>
    <definedName name="J801_c03">#REF!</definedName>
    <definedName name="J801_c04">#REF!</definedName>
    <definedName name="J801_c05">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#REF!</definedName>
    <definedName name="J902_c07">#REF!</definedName>
    <definedName name="J903_c03">#REF!</definedName>
    <definedName name="J903_c04">#REF!</definedName>
    <definedName name="J903_c05">#REF!</definedName>
    <definedName name="Ja">#REF!</definedName>
    <definedName name="jaar">[28]Beheer!$E$1</definedName>
    <definedName name="JanDays">[8]Entry!$I$7</definedName>
    <definedName name="JANEE">#REF!</definedName>
    <definedName name="JanuariUitkErfrente">#REF!</definedName>
    <definedName name="jc">[21]act.perc!$A$7:$I$17</definedName>
    <definedName name="JC31122001">[21]act.perc!$A$7:$I$17</definedName>
    <definedName name="jjj">#REF!</definedName>
    <definedName name="jjjj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JN">#REF!</definedName>
    <definedName name="JPYEUR">131.418</definedName>
    <definedName name="JulyDays">[8]Entry!$I$13</definedName>
    <definedName name="JuneDays">[8]Entry!$I$12</definedName>
    <definedName name="Kat000">[8]Entry!$C$53</definedName>
    <definedName name="kc">[21]act.perc!$A$35:$I$45</definedName>
    <definedName name="KC31122001">[21]act.perc!$A$35:$I$45</definedName>
    <definedName name="Keuze_Overlevingstafel">#REF!</definedName>
    <definedName name="kkk">#REF!</definedName>
    <definedName name="kkkk" hidden="1">{"BRIEF",#N/A,FALSE,"BRIEF";"OFFBAL",#N/A,FALSE,"OFFBAL"}</definedName>
    <definedName name="koers">[21]Sheet1!$B$2:$D$9</definedName>
    <definedName name="Koopsommen">'[29]BGS MUTOVERZICHT 2009'!$J$96,'[29]BGS MUTOVERZICHT 2009'!$J$100,'[29]BGS MUTOVERZICHT 2009'!$J$101</definedName>
    <definedName name="Kostendetails_ARC__transitoria_">#REF!</definedName>
    <definedName name="KrakI000">[8]Entry!$C$50</definedName>
    <definedName name="KrakIII000">[8]Entry!$C$51</definedName>
    <definedName name="KVORG">#REF!</definedName>
    <definedName name="label">[30]Algemeen!$B$2</definedName>
    <definedName name="langerente">#REF!</definedName>
    <definedName name="line">[30]Algemeen!$B$3</definedName>
    <definedName name="LIQBNK02">#REF!</definedName>
    <definedName name="LIQBNK03">#REF!</definedName>
    <definedName name="LIQBNK04">#REF!</definedName>
    <definedName name="LIQBNK06">#REF!</definedName>
    <definedName name="ListEntity">#REF!</definedName>
    <definedName name="llll" hidden="1">{"JAN",#N/A,TRUE,"Average balance report"}</definedName>
    <definedName name="llllk" hidden="1">{TRUE,TRUE,-2.75,-17,604.5,366.75,FALSE,FALSE,TRUE,TRUE,0,1,#N/A,1,#N/A,6.61702127659574,21.85,1,FALSE,FALSE,3,TRUE,1,FALSE,75,"Swvu.Full.","ACwvu.Full.",#N/A,FALSE,FALSE,0.5,0.5,0.5,0.5,2,"","&amp;L&amp;D    &amp;T   &amp;F / &amp;A&amp;C&amp;10MIS Page/Strona 7&amp;R&amp;8f:\PPAB Financials\3q96\9609\&amp;F",TRUE,FALSE,FALSE,FALSE,1,#N/A,1,1,"=R1C2:R90C103",FALSE,#N/A,#N/A,FALSE,FALSE,FALSE,8,600,600,FALSE,FALSE,TRUE,TRUE,TRUE}</definedName>
    <definedName name="Lodz000">[8]Entry!$C$58</definedName>
    <definedName name="LOLD">1</definedName>
    <definedName name="LOLD_Table">8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b000">[8]Entry!$C$56</definedName>
    <definedName name="LUFEUR">40.3399</definedName>
    <definedName name="m">[27]Hulpblad!$I$1</definedName>
    <definedName name="MAAKKEUZE">#REF!</definedName>
    <definedName name="maand">[27]Hulpblad!$J$1</definedName>
    <definedName name="Maanden">#REF!</definedName>
    <definedName name="Maandtabel">#REF!</definedName>
    <definedName name="MaartUitkErfrente">#REF!</definedName>
    <definedName name="Mancode">#REF!</definedName>
    <definedName name="Manual_Margin_Deviation">OFFSET('[9]Manual Margin Deviation'!$B$15,,,COUNTA('[9]Manual Margin Deviation'!$B$15:$B$65536))</definedName>
    <definedName name="MarDays">[8]Entry!$I$9</definedName>
    <definedName name="Margin">OFFSET([9]Margin!$B$15,,,COUNTA([9]Margin!$B$15:$B$65536))</definedName>
    <definedName name="Marktconforme_opslag">#REF!</definedName>
    <definedName name="MATRIX">#REF!</definedName>
    <definedName name="MATRIXSTART">#REF!</definedName>
    <definedName name="MATRIXSUM">#REF!</definedName>
    <definedName name="MATRIXSUMSTART">#REF!</definedName>
    <definedName name="MayDays">[8]Entry!$I$11</definedName>
    <definedName name="MN">[27]Hulpblad!$J$3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munt">#REF!</definedName>
    <definedName name="naam">#REF!</definedName>
    <definedName name="naar_adminstrateurs">#REF!</definedName>
    <definedName name="NavPane">#REF!</definedName>
    <definedName name="New_LPA_1">#REF!</definedName>
    <definedName name="New_LPA_2">#REF!</definedName>
    <definedName name="New_LPA_3">#REF!</definedName>
    <definedName name="New_LPA_4">#REF!</definedName>
    <definedName name="Newtest" hidden="1">{#N/A,#N/A,FALSE,"tabf696";#N/A,#N/A,FALSE,"TABr696"}</definedName>
    <definedName name="NLGEUR">2.20371</definedName>
    <definedName name="NOKEUR">9.010153</definedName>
    <definedName name="NOTITIE">#REF!</definedName>
    <definedName name="NovDays">[8]Entry!$I$17</definedName>
    <definedName name="OctDays">[8]Entry!$I$16</definedName>
    <definedName name="Old_LPA_1">#REF!</definedName>
    <definedName name="Old_LPA_2">#REF!</definedName>
    <definedName name="Old_LPA_3">#REF!</definedName>
    <definedName name="Old_LPA_4">#REF!</definedName>
    <definedName name="OMG">[31]Versiebeheer!$E$3</definedName>
    <definedName name="OPTCODETYPE">#REF!</definedName>
    <definedName name="OPTISO3ITEM">#REF!</definedName>
    <definedName name="OPTMUNTCODE">#REF!</definedName>
    <definedName name="OPTRANGE">#REF!</definedName>
    <definedName name="output_file">#REF!</definedName>
    <definedName name="ovbelegeenh">#REF!</definedName>
    <definedName name="OVBLK">#REF!</definedName>
    <definedName name="OVBLKORG">#REF!</definedName>
    <definedName name="PER">[32]C!$B$142</definedName>
    <definedName name="period">12</definedName>
    <definedName name="Periode">#REF!</definedName>
    <definedName name="PLNDays">[8]Entry!$I$5</definedName>
    <definedName name="Poz000">[8]Entry!$C$59</definedName>
    <definedName name="Premies">'[29]BGS MUTOVERZICHT 2009'!$J$95,'[29]BGS MUTOVERZICHT 2009'!$J$97:$J$99,'[29]BGS MUTOVERZICHT 2009'!$J$102:$J$109,'[29]BGS MUTOVERZICHT 2009'!$J$117:$J$120</definedName>
    <definedName name="Print_Area_0">#REF!</definedName>
    <definedName name="Print_Area_1">#REF!</definedName>
    <definedName name="Print_Area_10">#REF!</definedName>
    <definedName name="Print_Area_11">#REF!</definedName>
    <definedName name="Print_Area_12">#REF!</definedName>
    <definedName name="Print_Area_13">#REF!</definedName>
    <definedName name="Print_Area_14">#REF!</definedName>
    <definedName name="Print_Area_15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22">#REF!</definedName>
    <definedName name="Print_Area_23">#REF!</definedName>
    <definedName name="Print_Area_24">#REF!</definedName>
    <definedName name="Print_Area_25">#REF!</definedName>
    <definedName name="Print_Area_26">#REF!</definedName>
    <definedName name="Print_Area_27">#REF!</definedName>
    <definedName name="Print_Area_28">#REF!</definedName>
    <definedName name="Print_Area_29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ioriteit">#REF!</definedName>
    <definedName name="Product">#REF!</definedName>
    <definedName name="Product_ASR">#REF!</definedName>
    <definedName name="PTEEUR">200.482</definedName>
    <definedName name="Quart1">[33]Period!$B$5</definedName>
    <definedName name="Quart1Prev">[33]Period!$B$9</definedName>
    <definedName name="Quart1PrevReal">#REF!</definedName>
    <definedName name="Quart1Real">#REF!</definedName>
    <definedName name="Quart2">[33]Period!$B$4</definedName>
    <definedName name="Quart2Prev">[33]Period!$B$8</definedName>
    <definedName name="Quart2PrevReal">#REF!</definedName>
    <definedName name="Quart2Real">#REF!</definedName>
    <definedName name="Quart3">[33]Period!$B$3</definedName>
    <definedName name="Quart3Prev">[33]Period!$B$7</definedName>
    <definedName name="Quart3PrevReal">#REF!</definedName>
    <definedName name="Quart3Real">#REF!</definedName>
    <definedName name="Quart4">[33]Period!$B$2</definedName>
    <definedName name="Quart4Prev">[33]Period!$B$6</definedName>
    <definedName name="Quart4PrevReal">#REF!</definedName>
    <definedName name="R_DirKlant">#REF!</definedName>
    <definedName name="R_Maand">'[16]Let OP'!$M$5:$N$16</definedName>
    <definedName name="R_RestRes2005">#REF!</definedName>
    <definedName name="RA">#REF!</definedName>
    <definedName name="RawData">#REF!</definedName>
    <definedName name="RB">#REF!</definedName>
    <definedName name="RBevel0">#REF!</definedName>
    <definedName name="RBLevel2">#REF!</definedName>
    <definedName name="RC">#REF!</definedName>
    <definedName name="RD">#REF!</definedName>
    <definedName name="RE">#REF!</definedName>
    <definedName name="RedBookLevel1">#REF!</definedName>
    <definedName name="ReportingUnit">#REF!</definedName>
    <definedName name="RESULT">#REF!</definedName>
    <definedName name="Resultaat">#REF!</definedName>
    <definedName name="Resultatenrekening">#REF!</definedName>
    <definedName name="RF">#REF!</definedName>
    <definedName name="RG">#REF!</definedName>
    <definedName name="RH">#REF!</definedName>
    <definedName name="RI">#REF!</definedName>
    <definedName name="RIBESVERSIE">#REF!</definedName>
    <definedName name="RIBESVERSIEKORT">#REF!</definedName>
    <definedName name="RJ">#REF!</definedName>
    <definedName name="RKK">#REF!</definedName>
    <definedName name="RL">#REF!</definedName>
    <definedName name="RM">#REF!</definedName>
    <definedName name="RN">#REF!</definedName>
    <definedName name="RO">#REF!</definedName>
    <definedName name="round">1</definedName>
    <definedName name="RP">#REF!</definedName>
    <definedName name="RQ">#REF!</definedName>
    <definedName name="RR">#REF!</definedName>
    <definedName name="RS">#REF!</definedName>
    <definedName name="RT">#REF!</definedName>
    <definedName name="RTS">[2]Lijsten!$A$2:$A$25</definedName>
    <definedName name="RU">#REF!</definedName>
    <definedName name="Rwvu.JAN." hidden="1">#REF!,#REF!,#REF!,#REF!,#REF!,#REF!,#REF!,#REF!</definedName>
    <definedName name="SAPBEXhrIndnt" hidden="1">"Wide"</definedName>
    <definedName name="SAPsysID" hidden="1">"708C5W7SBKP804JT78WJ0JNKI"</definedName>
    <definedName name="SAPwbID" hidden="1">"ARS"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df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sdfs" hidden="1">{#N/A,#N/A,TRUE,"Entity";#N/A,#N/A,TRUE,"Navigation1";#N/A,#N/A,TRUE,"Navigation2";#N/A,#N/A,TRUE,"Control";#N/A,#N/A,TRUE,"InputLegal";#N/A,#N/A,TRUE,"Outputlegal1";#N/A,#N/A,TRUE,"Outputlegal2";#N/A,#N/A,TRUE,"CommentLegal";#N/A,#N/A,TRUE,"marg 1999";#N/A,#N/A,TRUE,"marg 2000";#N/A,#N/A,TRUE,"marg 2001";#N/A,#N/A,TRUE,"marg 2002";#N/A,#N/A,TRUE,"marg 2003";#N/A,#N/A,TRUE,"Other";#N/A,#N/A,TRUE,"Exp1999";#N/A,#N/A,TRUE,"Exp2000";#N/A,#N/A,TRUE,"Exp2001";#N/A,#N/A,TRUE,"Exp2002";#N/A,#N/A,TRUE,"Exp2003";#N/A,#N/A,TRUE,"DPL"}</definedName>
    <definedName name="SEKEUR">8.47321</definedName>
    <definedName name="selcons2">#REF!</definedName>
    <definedName name="SepDays">#REF!</definedName>
    <definedName name="SeptDays">[8]Entry!$I$15</definedName>
    <definedName name="signaal" hidden="1">{"'Blad1'!$A$2:$J$13"}</definedName>
    <definedName name="SofiNummer">IF(LEN('[34]SofiNrAanpassen (uit POLIS)'!XFD1)=9,'[34]SofiNrAanpassen (uit POLIS)'!XFD1,CONCATENATE(0,'[34]SofiNrAanpassen (uit POLIS)'!XFD1))</definedName>
    <definedName name="Soort_instelling">[35]Invoerformulier!$B$6</definedName>
    <definedName name="Spec2">#REF!</definedName>
    <definedName name="specificatie">#REF!</definedName>
    <definedName name="SR_TOT">#REF!</definedName>
    <definedName name="ss" hidden="1">{"'Blad1'!$A$2:$J$13"}</definedName>
    <definedName name="sterftetafels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urcharge_LTV">[9]Margin!$H$13:$L$14</definedName>
    <definedName name="sva" hidden="1">{#N/A,#N/A,FALSE,"tabf696";#N/A,#N/A,FALSE,"TABr696"}</definedName>
    <definedName name="SVOPSLAFDR">#REF!</definedName>
    <definedName name="SWAKTIEF">#REF!</definedName>
    <definedName name="SWALL">#REF!</definedName>
    <definedName name="SWCOMBINE">#REF!</definedName>
    <definedName name="swek" hidden="1">{"'Blad1'!$A$2:$J$13"}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vu.Full." hidden="1">#REF!</definedName>
    <definedName name="Swvu.JAN." hidden="1">#REF!</definedName>
    <definedName name="SWWK1">#REF!</definedName>
    <definedName name="T2_CapGains">#REF!</definedName>
    <definedName name="T2_Intrest">#REF!</definedName>
    <definedName name="Tabel">#REF!</definedName>
    <definedName name="Tabel2">[36]Blad2_pens!$A$1:$G$394</definedName>
    <definedName name="TabelC">#REF!</definedName>
    <definedName name="Table1">#REF!</definedName>
    <definedName name="Table2">#REF!</definedName>
    <definedName name="Table3">#REF!</definedName>
    <definedName name="Table4">#REF!</definedName>
    <definedName name="TB_CurPer_GrBkRek">'[37]Gegevens 30-09-2011'!$C$8:$C$65536</definedName>
    <definedName name="TB_CurPer_YTD">'[37]Gegevens 30-09-2011'!$H$8:$H$65536</definedName>
    <definedName name="TC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extFormula">RIGHT([34]TextVoorbeelden!XFA1,LEN([34]TextVoorbeelden!XFA1)-LEN(LEFT([34]TextVoorbeelden!XFA1,FIND(",",[34]TextVoorbeelden!XFA1)-1))-2)&amp;" "&amp;LEFT([34]TextVoorbeelden!XFA1,FIND(",",[34]TextVoorbeelden!XFA1)-1)</definedName>
    <definedName name="ThisMonth">TEXT(TODAY(),"mmmm")</definedName>
    <definedName name="tiid">#REF!</definedName>
    <definedName name="Time_end">#REF!</definedName>
    <definedName name="Time_start">#REF!</definedName>
    <definedName name="ToegewWbNamen">#REF!</definedName>
    <definedName name="Toewijzing">#REF!</definedName>
    <definedName name="TotaalTelling">'[38]A20-1'!$J$192</definedName>
    <definedName name="TWEEDE">#REF!</definedName>
    <definedName name="TwoYears">[33]Period!$B$10</definedName>
    <definedName name="UGV">#REF!</definedName>
    <definedName name="UGVORG">#REF!</definedName>
    <definedName name="USDEUR">1.045</definedName>
    <definedName name="UserNamen">#REF!</definedName>
    <definedName name="value">3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ersionno">1</definedName>
    <definedName name="VIP">#REF!</definedName>
    <definedName name="VIPORG">#REF!</definedName>
    <definedName name="Volume">#REF!</definedName>
    <definedName name="Voorblad" hidden="1">{"'Blad1'!$A$2:$J$13"}</definedName>
    <definedName name="Voortgang">#REF!</definedName>
    <definedName name="Vorig_Cumulatief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" hidden="1">{#N/A,#N/A,FALSE,"tabf696";#N/A,#N/A,FALSE,"TABr696"}</definedName>
    <definedName name="W001_c01">#REF!</definedName>
    <definedName name="W001_c02">#REF!</definedName>
    <definedName name="W001_c03">#REF!</definedName>
    <definedName name="War000">[8]Entry!$C$55</definedName>
    <definedName name="WarII000">[8]Entry!$C$57</definedName>
    <definedName name="WbNamen">#REF!</definedName>
    <definedName name="WbNamenVoortgang">#REF!</definedName>
    <definedName name="werkdagen">'[39]Hulpscherm werkdagen'!$A$4:$M$46</definedName>
    <definedName name="WRDGRSLAG">#REF!</definedName>
    <definedName name="wrn.Complete._.file." hidden="1">{#N/A,#N/A,TRUE,"Entity";#N/A,#N/A,TRUE,"Navigation1";#N/A,#N/A,TRUE,"Navigation2";#N/A,#N/A,TRUE,"Control";#N/A,#N/A,TRUE,"InputLegal";#N/A,#N/A,TRUE,"Outputlegal1";#N/A,#N/A,TRUE,"Outputlegal2";#N/A,#N/A,TRUE,"CommentLegal";#N/A,#N/A,TRUE,"marg 1999";#N/A,#N/A,TRUE,"marg 2000";#N/A,#N/A,TRUE,"marg 2001";#N/A,#N/A,TRUE,"marg 2002";#N/A,#N/A,TRUE,"marg 2003";#N/A,#N/A,TRUE,"Other";#N/A,#N/A,TRUE,"Exp1999";#N/A,#N/A,TRUE,"Exp2000";#N/A,#N/A,TRUE,"Exp2001";#N/A,#N/A,TRUE,"Exp2002";#N/A,#N/A,TRUE,"Exp2003";#N/A,#N/A,TRUE,"DPL"}</definedName>
    <definedName name="wrn.db." hidden="1">{#N/A,#N/A,FALSE,"tabf696";#N/A,#N/A,FALSE,"TABr696"}</definedName>
    <definedName name="wrn.db1." hidden="1">{#N/A,#N/A,FALSE,"tabf696";#N/A,#N/A,FALSE,"TABr696"}</definedName>
    <definedName name="wrn.dossier." hidden="1">{#N/A,#N/A,FALSE,"Key Figures Euro";#N/A,#N/A,FALSE,"Key Figures";#N/A,#N/A,FALSE,"Summary Euro";#N/A,#N/A,FALSE,"Summary";#N/A,#N/A,FALSE,"Gross profit";#N/A,#N/A,FALSE,"General expenses";#N/A,#N/A,FALSE,"Depreciations";#N/A,#N/A,FALSE,"Provisions";#N/A,#N/A,FALSE,"Extra";#N/A,#N/A,FALSE,"Net Result Euro";#N/A,#N/A,FALSE,"Net Result";#N/A,#N/A,FALSE,"Balance Sheet Euro";#N/A,#N/A,FALSE,"Balance Sheet";#N/A,#N/A,FALSE,"Pay-out"}</definedName>
    <definedName name="wrn.Legal." hidden="1">{"Header",#N/A,TRUE,"Entity";"Outputlegal2",#N/A,TRUE,"Outputlegal2";"Outputlegal1",#N/A,TRUE,"Outputlegal1";"InputLegal",#N/A,TRUE,"InputLegal";"Fum",#N/A,TRUE,"F.U.M.";"Balance",#N/A,TRUE,"Balance_sheet";#N/A,#N/A,TRUE,"HOSTPL";"HostFUM",#N/A,TRUE,"HOSTFUM";"Hostbal",#N/A,TRUE,"HOSTBAL"}</definedName>
    <definedName name="wrn.legal2" hidden="1">{"Header",#N/A,TRUE,"Entity";"Outputlegal2",#N/A,TRUE,"Outputlegal2";"Outputlegal1",#N/A,TRUE,"Outputlegal1";"InputLegal",#N/A,TRUE,"InputLegal";"Fum",#N/A,TRUE,"F.U.M.";"Balance",#N/A,TRUE,"Balance_sheet";#N/A,#N/A,TRUE,"HOSTPL";"HostFUM",#N/A,TRUE,"HOSTFUM";"Hostbal",#N/A,TRUE,"HOSTBAL"}</definedName>
    <definedName name="wrn.TEST." hidden="1">{"BRIEF",#N/A,FALSE,"BRIEF";"OFFBAL",#N/A,FALSE,"OFFBAL"}</definedName>
    <definedName name="wrn.xpiotrx." hidden="1">{"JAN",#N/A,TRUE,"Average balance report"}</definedName>
    <definedName name="Wroc000">[8]Entry!$C$60</definedName>
    <definedName name="WTV_All">#REF!</definedName>
    <definedName name="WTV_Elim">#REF!</definedName>
    <definedName name="wvu.Full." hidden="1">{TRUE,TRUE,-2.75,-17,604.5,366.75,FALSE,FALSE,TRUE,TRUE,0,1,#N/A,1,#N/A,6.61702127659574,21.85,1,FALSE,FALSE,3,TRUE,1,FALSE,75,"Swvu.Full.","ACwvu.Full.",#N/A,FALSE,FALSE,0.5,0.5,0.5,0.5,2,"","&amp;L&amp;D    &amp;T   &amp;F / &amp;A&amp;C&amp;10MIS Page/Strona 7&amp;R&amp;8f:\PPAB Financials\3q96\9609\&amp;F",TRUE,FALSE,FALSE,FALSE,1,#N/A,1,1,"=R1C2:R90C103",FALSE,#N/A,#N/A,FALSE,FALSE,FALSE,8,600,600,FALSE,FALSE,TRUE,TRUE,TRUE}</definedName>
    <definedName name="wvu.JAN." hidden="1">{TRUE,TRUE,-2.75,-17,604.5,366.75,FALSE,FALSE,TRUE,TRUE,0,1,#N/A,1,#N/A,15.6170212765957,21.85,1,FALSE,FALSE,3,TRUE,1,FALSE,75,"Swvu.JAN.","ACwvu.JAN.",#N/A,FALSE,FALSE,0.5,0.5,0.5,0.5,2,"","&amp;L&amp;D    &amp;T   &amp;F / &amp;A&amp;C&amp;10MIS Page/Strona 7&amp;R&amp;8f:\PPAB Financials\3q96\9609\&amp;F",TRUE,FALSE,FALSE,FALSE,1,#N/A,1,1,"=R1C2:R90C103",FALSE,"Rwvu.JAN.",#N/A,FALSE,FALSE,FALSE,8,600,600,FALSE,FALSE,TRUE,TRUE,TRUE}</definedName>
    <definedName name="X">#REF!</definedName>
    <definedName name="X_FM">[40]Kentallen!$H$22</definedName>
    <definedName name="X_Result">[40]Kentallen!$H$24</definedName>
    <definedName name="Zak000">[8]Entry!$C$52</definedName>
    <definedName name="ZKT">#REF!</definedName>
    <definedName name="ZKTMATRIX">#REF!</definedName>
    <definedName name="ZKV">#REF!</definedName>
  </definedNames>
  <calcPr calcId="145621" calcMode="autoNoTable"/>
</workbook>
</file>

<file path=xl/calcChain.xml><?xml version="1.0" encoding="utf-8"?>
<calcChain xmlns="http://schemas.openxmlformats.org/spreadsheetml/2006/main">
  <c r="J33" i="12" l="1"/>
  <c r="I33" i="12"/>
  <c r="G33" i="12"/>
  <c r="F33" i="12"/>
  <c r="D33" i="12"/>
  <c r="C33" i="12"/>
  <c r="J25" i="12"/>
  <c r="I25" i="12"/>
  <c r="G25" i="12"/>
  <c r="F25" i="12"/>
  <c r="E25" i="12"/>
  <c r="E33" i="12" s="1"/>
  <c r="D25" i="12"/>
  <c r="C25" i="12"/>
  <c r="D45" i="4" l="1"/>
  <c r="H5" i="12" l="1"/>
  <c r="K5" i="12"/>
  <c r="H31" i="12" l="1"/>
  <c r="H30" i="12"/>
  <c r="H29" i="12"/>
  <c r="H28" i="12"/>
  <c r="H27" i="12"/>
  <c r="H24" i="12"/>
  <c r="H25" i="12" s="1"/>
  <c r="H33" i="12" s="1"/>
  <c r="H23" i="12"/>
  <c r="H13" i="12" l="1"/>
  <c r="H14" i="12"/>
  <c r="H15" i="12"/>
  <c r="H16" i="12"/>
  <c r="H17" i="12"/>
  <c r="H18" i="12"/>
  <c r="H12" i="12"/>
  <c r="H9" i="12"/>
  <c r="H8" i="12"/>
  <c r="H6" i="12"/>
  <c r="J79" i="16"/>
  <c r="J22" i="16" l="1"/>
  <c r="J6" i="16"/>
  <c r="J9" i="16"/>
  <c r="I8" i="16"/>
  <c r="I10" i="16" s="1"/>
  <c r="H8" i="16"/>
  <c r="H10" i="16" s="1"/>
  <c r="G8" i="16"/>
  <c r="G10" i="16" s="1"/>
  <c r="F8" i="16"/>
  <c r="F10" i="16" s="1"/>
  <c r="E8" i="16"/>
  <c r="E10" i="16" s="1"/>
  <c r="D8" i="16"/>
  <c r="D10" i="16" s="1"/>
  <c r="C8" i="16"/>
  <c r="C10" i="16" s="1"/>
  <c r="C75" i="14"/>
  <c r="I75" i="14"/>
  <c r="H75" i="14"/>
  <c r="G75" i="14"/>
  <c r="F75" i="14"/>
  <c r="E75" i="14"/>
  <c r="D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I61" i="14"/>
  <c r="H61" i="14"/>
  <c r="G61" i="14"/>
  <c r="F61" i="14"/>
  <c r="E61" i="14"/>
  <c r="D61" i="14"/>
  <c r="C61" i="14"/>
  <c r="J60" i="14"/>
  <c r="J59" i="14"/>
  <c r="I57" i="14"/>
  <c r="H57" i="14"/>
  <c r="G57" i="14"/>
  <c r="F57" i="14"/>
  <c r="E57" i="14"/>
  <c r="D57" i="14"/>
  <c r="C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D49" i="6"/>
  <c r="C49" i="6"/>
  <c r="C45" i="4"/>
  <c r="F77" i="14" l="1"/>
  <c r="J75" i="14"/>
  <c r="C77" i="14"/>
  <c r="G77" i="14"/>
  <c r="D77" i="14"/>
  <c r="H77" i="14"/>
  <c r="E77" i="14"/>
  <c r="I77" i="14"/>
  <c r="J61" i="14"/>
  <c r="J57" i="14"/>
  <c r="J85" i="16"/>
  <c r="J71" i="16"/>
  <c r="I76" i="16"/>
  <c r="G68" i="16"/>
  <c r="F68" i="16"/>
  <c r="E68" i="16"/>
  <c r="J61" i="16"/>
  <c r="E64" i="16"/>
  <c r="F64" i="16"/>
  <c r="H53" i="16"/>
  <c r="F53" i="16"/>
  <c r="F55" i="16" s="1"/>
  <c r="E53" i="16"/>
  <c r="E55" i="16" s="1"/>
  <c r="J51" i="16"/>
  <c r="B49" i="16"/>
  <c r="J40" i="16"/>
  <c r="F23" i="16"/>
  <c r="E23" i="16"/>
  <c r="J18" i="16"/>
  <c r="F19" i="16"/>
  <c r="E22" i="14"/>
  <c r="J7" i="12"/>
  <c r="I7" i="12"/>
  <c r="G7" i="12"/>
  <c r="F7" i="12"/>
  <c r="E7" i="12"/>
  <c r="D7" i="12"/>
  <c r="C7" i="12"/>
  <c r="K6" i="12"/>
  <c r="G49" i="6"/>
  <c r="I49" i="6" s="1"/>
  <c r="G48" i="6"/>
  <c r="I48" i="6" s="1"/>
  <c r="G47" i="6"/>
  <c r="I47" i="6" s="1"/>
  <c r="F46" i="6"/>
  <c r="G46" i="6" s="1"/>
  <c r="I46" i="6" s="1"/>
  <c r="F44" i="6"/>
  <c r="G44" i="6" s="1"/>
  <c r="I44" i="6" s="1"/>
  <c r="G43" i="6"/>
  <c r="I43" i="6" s="1"/>
  <c r="G42" i="6"/>
  <c r="I42" i="6" s="1"/>
  <c r="G35" i="6"/>
  <c r="I35" i="6" s="1"/>
  <c r="G34" i="6"/>
  <c r="I34" i="6" s="1"/>
  <c r="G33" i="6"/>
  <c r="I33" i="6" s="1"/>
  <c r="G32" i="6"/>
  <c r="I32" i="6" s="1"/>
  <c r="G31" i="6"/>
  <c r="I31" i="6" s="1"/>
  <c r="G30" i="6"/>
  <c r="I30" i="6" s="1"/>
  <c r="G29" i="6"/>
  <c r="I29" i="6" s="1"/>
  <c r="G28" i="6"/>
  <c r="I28" i="6" s="1"/>
  <c r="G27" i="6"/>
  <c r="I27" i="6" s="1"/>
  <c r="G26" i="6"/>
  <c r="I26" i="6" s="1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G11" i="6"/>
  <c r="I11" i="6" s="1"/>
  <c r="G10" i="6"/>
  <c r="I10" i="6" s="1"/>
  <c r="G9" i="6"/>
  <c r="I9" i="6" s="1"/>
  <c r="G8" i="6"/>
  <c r="I8" i="6" s="1"/>
  <c r="G7" i="6"/>
  <c r="I7" i="6" s="1"/>
  <c r="G6" i="6"/>
  <c r="I6" i="6" s="1"/>
  <c r="G5" i="6"/>
  <c r="I5" i="6" s="1"/>
  <c r="M45" i="4"/>
  <c r="I45" i="4"/>
  <c r="H45" i="4"/>
  <c r="G45" i="4"/>
  <c r="F45" i="4"/>
  <c r="N44" i="4"/>
  <c r="J43" i="4"/>
  <c r="J42" i="4"/>
  <c r="L41" i="4"/>
  <c r="N41" i="4" s="1"/>
  <c r="J41" i="4"/>
  <c r="J40" i="4"/>
  <c r="J39" i="4"/>
  <c r="J38" i="4"/>
  <c r="J37" i="4"/>
  <c r="J36" i="4"/>
  <c r="J35" i="4"/>
  <c r="J45" i="4" s="1"/>
  <c r="J34" i="4"/>
  <c r="N30" i="4"/>
  <c r="F30" i="4"/>
  <c r="G30" i="4" s="1"/>
  <c r="J30" i="4" s="1"/>
  <c r="M28" i="4"/>
  <c r="M31" i="4" s="1"/>
  <c r="M47" i="4" s="1"/>
  <c r="N27" i="4"/>
  <c r="F27" i="4"/>
  <c r="G27" i="4" s="1"/>
  <c r="J27" i="4" s="1"/>
  <c r="M25" i="4"/>
  <c r="L25" i="4"/>
  <c r="L28" i="4" s="1"/>
  <c r="L31" i="4" s="1"/>
  <c r="I25" i="4"/>
  <c r="I28" i="4" s="1"/>
  <c r="I31" i="4" s="1"/>
  <c r="I47" i="4" s="1"/>
  <c r="H25" i="4"/>
  <c r="H28" i="4" s="1"/>
  <c r="H31" i="4" s="1"/>
  <c r="N24" i="4"/>
  <c r="F24" i="4"/>
  <c r="G24" i="4" s="1"/>
  <c r="J24" i="4" s="1"/>
  <c r="N23" i="4"/>
  <c r="F23" i="4"/>
  <c r="G23" i="4" s="1"/>
  <c r="J23" i="4" s="1"/>
  <c r="N22" i="4"/>
  <c r="F22" i="4"/>
  <c r="G22" i="4" s="1"/>
  <c r="J22" i="4" s="1"/>
  <c r="N21" i="4"/>
  <c r="F21" i="4"/>
  <c r="G21" i="4" s="1"/>
  <c r="J21" i="4" s="1"/>
  <c r="N20" i="4"/>
  <c r="F20" i="4"/>
  <c r="G20" i="4" s="1"/>
  <c r="J20" i="4" s="1"/>
  <c r="N19" i="4"/>
  <c r="F19" i="4"/>
  <c r="G19" i="4" s="1"/>
  <c r="M17" i="4"/>
  <c r="I17" i="4"/>
  <c r="H17" i="4"/>
  <c r="G17" i="4"/>
  <c r="F17" i="4"/>
  <c r="L16" i="4"/>
  <c r="N16" i="4" s="1"/>
  <c r="J15" i="4"/>
  <c r="J14" i="4"/>
  <c r="J13" i="4"/>
  <c r="J12" i="4"/>
  <c r="J11" i="4"/>
  <c r="J10" i="4"/>
  <c r="J9" i="4"/>
  <c r="J8" i="4"/>
  <c r="J7" i="4"/>
  <c r="J6" i="4"/>
  <c r="J5" i="4"/>
  <c r="J4" i="4"/>
  <c r="H47" i="4" l="1"/>
  <c r="J77" i="14"/>
  <c r="D25" i="4"/>
  <c r="D28" i="4" s="1"/>
  <c r="J52" i="16"/>
  <c r="J53" i="16" s="1"/>
  <c r="E76" i="16"/>
  <c r="E78" i="16" s="1"/>
  <c r="J12" i="14"/>
  <c r="J10" i="14"/>
  <c r="F22" i="14"/>
  <c r="J17" i="4"/>
  <c r="J35" i="14"/>
  <c r="D36" i="14"/>
  <c r="J19" i="4"/>
  <c r="G25" i="4"/>
  <c r="G28" i="4" s="1"/>
  <c r="G31" i="4" s="1"/>
  <c r="G47" i="4" s="1"/>
  <c r="F10" i="12"/>
  <c r="F20" i="12" s="1"/>
  <c r="F22" i="12" s="1"/>
  <c r="K15" i="12"/>
  <c r="E10" i="12"/>
  <c r="E20" i="12" s="1"/>
  <c r="E22" i="12" s="1"/>
  <c r="I10" i="12"/>
  <c r="I20" i="12" s="1"/>
  <c r="I22" i="12" s="1"/>
  <c r="J6" i="14"/>
  <c r="J11" i="14"/>
  <c r="J13" i="14"/>
  <c r="J15" i="14"/>
  <c r="J29" i="16"/>
  <c r="E18" i="14"/>
  <c r="J7" i="14"/>
  <c r="J14" i="14"/>
  <c r="J16" i="14"/>
  <c r="J17" i="14"/>
  <c r="E36" i="14"/>
  <c r="E38" i="14" s="1"/>
  <c r="N25" i="4"/>
  <c r="N28" i="4" s="1"/>
  <c r="N31" i="4" s="1"/>
  <c r="K31" i="12"/>
  <c r="D10" i="12"/>
  <c r="D20" i="12" s="1"/>
  <c r="D22" i="12" s="1"/>
  <c r="K17" i="12"/>
  <c r="H18" i="14"/>
  <c r="J9" i="14"/>
  <c r="G36" i="14"/>
  <c r="H36" i="14"/>
  <c r="J34" i="16"/>
  <c r="H7" i="12"/>
  <c r="K16" i="12"/>
  <c r="K18" i="12"/>
  <c r="J8" i="14"/>
  <c r="G22" i="14"/>
  <c r="J27" i="14"/>
  <c r="F25" i="4"/>
  <c r="F28" i="4" s="1"/>
  <c r="F31" i="4" s="1"/>
  <c r="F47" i="4" s="1"/>
  <c r="D7" i="6"/>
  <c r="C10" i="12"/>
  <c r="C20" i="12" s="1"/>
  <c r="C22" i="12" s="1"/>
  <c r="G10" i="12"/>
  <c r="G20" i="12" s="1"/>
  <c r="G22" i="12" s="1"/>
  <c r="J10" i="12"/>
  <c r="J20" i="12" s="1"/>
  <c r="J22" i="12" s="1"/>
  <c r="G19" i="16"/>
  <c r="J12" i="16"/>
  <c r="E31" i="16"/>
  <c r="J26" i="16"/>
  <c r="C31" i="16"/>
  <c r="J30" i="16"/>
  <c r="J33" i="14"/>
  <c r="J17" i="16"/>
  <c r="J28" i="16"/>
  <c r="G64" i="16"/>
  <c r="J60" i="16"/>
  <c r="F18" i="14"/>
  <c r="J29" i="14"/>
  <c r="I23" i="16"/>
  <c r="E19" i="16"/>
  <c r="J14" i="16"/>
  <c r="G23" i="16"/>
  <c r="J43" i="16"/>
  <c r="D68" i="16"/>
  <c r="J72" i="16"/>
  <c r="H19" i="16"/>
  <c r="J13" i="16"/>
  <c r="J16" i="16"/>
  <c r="C23" i="16"/>
  <c r="F31" i="16"/>
  <c r="F76" i="16"/>
  <c r="F78" i="16" s="1"/>
  <c r="J7" i="16"/>
  <c r="H55" i="16"/>
  <c r="J54" i="16"/>
  <c r="D64" i="16"/>
  <c r="J59" i="16"/>
  <c r="J63" i="16"/>
  <c r="H68" i="16"/>
  <c r="G76" i="16"/>
  <c r="D76" i="16"/>
  <c r="J75" i="16"/>
  <c r="J88" i="16"/>
  <c r="J62" i="16"/>
  <c r="J67" i="16"/>
  <c r="J74" i="16"/>
  <c r="I19" i="16"/>
  <c r="I31" i="16"/>
  <c r="G53" i="16"/>
  <c r="G55" i="16" s="1"/>
  <c r="C68" i="16"/>
  <c r="J70" i="16"/>
  <c r="C76" i="16"/>
  <c r="H76" i="16"/>
  <c r="C53" i="16"/>
  <c r="J58" i="16"/>
  <c r="H64" i="16"/>
  <c r="J73" i="16"/>
  <c r="D53" i="16"/>
  <c r="I53" i="16"/>
  <c r="G78" i="16" l="1"/>
  <c r="G81" i="16" s="1"/>
  <c r="G87" i="16" s="1"/>
  <c r="G90" i="16" s="1"/>
  <c r="G38" i="14"/>
  <c r="D31" i="4"/>
  <c r="F81" i="16"/>
  <c r="F87" i="16" s="1"/>
  <c r="F90" i="16" s="1"/>
  <c r="F36" i="14"/>
  <c r="F38" i="14" s="1"/>
  <c r="L37" i="4"/>
  <c r="N37" i="4" s="1"/>
  <c r="K27" i="12"/>
  <c r="C55" i="16"/>
  <c r="J31" i="14"/>
  <c r="L34" i="4"/>
  <c r="L14" i="4"/>
  <c r="N14" i="4" s="1"/>
  <c r="F33" i="16"/>
  <c r="J55" i="16"/>
  <c r="L38" i="4"/>
  <c r="N38" i="4" s="1"/>
  <c r="J30" i="14"/>
  <c r="H10" i="12"/>
  <c r="K10" i="12" s="1"/>
  <c r="K8" i="12"/>
  <c r="J26" i="14"/>
  <c r="J27" i="16"/>
  <c r="J21" i="14"/>
  <c r="K7" i="12"/>
  <c r="J28" i="14"/>
  <c r="K23" i="12"/>
  <c r="C36" i="14"/>
  <c r="J24" i="14"/>
  <c r="L6" i="4"/>
  <c r="N6" i="4" s="1"/>
  <c r="D55" i="16"/>
  <c r="I68" i="16"/>
  <c r="J57" i="16"/>
  <c r="C64" i="16"/>
  <c r="J66" i="16"/>
  <c r="H31" i="16"/>
  <c r="H78" i="16"/>
  <c r="E81" i="16"/>
  <c r="E87" i="16" s="1"/>
  <c r="E90" i="16" s="1"/>
  <c r="D23" i="16"/>
  <c r="L8" i="4"/>
  <c r="N8" i="4" s="1"/>
  <c r="J15" i="16"/>
  <c r="J19" i="16" s="1"/>
  <c r="K30" i="12"/>
  <c r="L42" i="4"/>
  <c r="N42" i="4" s="1"/>
  <c r="J34" i="14"/>
  <c r="C18" i="14"/>
  <c r="I36" i="14"/>
  <c r="I18" i="14"/>
  <c r="K28" i="12"/>
  <c r="I64" i="16"/>
  <c r="E33" i="16"/>
  <c r="D31" i="16"/>
  <c r="J25" i="16"/>
  <c r="C19" i="16"/>
  <c r="G18" i="14"/>
  <c r="K12" i="12"/>
  <c r="K24" i="12"/>
  <c r="K25" i="12" s="1"/>
  <c r="K33" i="12" s="1"/>
  <c r="C22" i="14"/>
  <c r="J25" i="4"/>
  <c r="J28" i="4" s="1"/>
  <c r="J31" i="4" s="1"/>
  <c r="J47" i="4" s="1"/>
  <c r="I55" i="16"/>
  <c r="J76" i="16"/>
  <c r="D19" i="16"/>
  <c r="G31" i="16"/>
  <c r="L43" i="4"/>
  <c r="N43" i="4" s="1"/>
  <c r="J32" i="14"/>
  <c r="J25" i="14"/>
  <c r="D22" i="14"/>
  <c r="D38" i="14" s="1"/>
  <c r="J5" i="14"/>
  <c r="K13" i="12"/>
  <c r="K14" i="12"/>
  <c r="K29" i="12"/>
  <c r="K9" i="12"/>
  <c r="I22" i="14"/>
  <c r="K20" i="12" l="1"/>
  <c r="K22" i="12" s="1"/>
  <c r="H20" i="12"/>
  <c r="H22" i="12" s="1"/>
  <c r="G33" i="16"/>
  <c r="G36" i="16" s="1"/>
  <c r="G42" i="16" s="1"/>
  <c r="G45" i="16" s="1"/>
  <c r="C38" i="14"/>
  <c r="J18" i="14"/>
  <c r="H23" i="16"/>
  <c r="E36" i="16"/>
  <c r="E42" i="16" s="1"/>
  <c r="E45" i="16" s="1"/>
  <c r="D33" i="16"/>
  <c r="C18" i="6"/>
  <c r="H81" i="16"/>
  <c r="H87" i="16" s="1"/>
  <c r="J64" i="16"/>
  <c r="D78" i="16"/>
  <c r="J36" i="14"/>
  <c r="L10" i="4"/>
  <c r="N10" i="4" s="1"/>
  <c r="L11" i="4"/>
  <c r="N11" i="4" s="1"/>
  <c r="L4" i="4"/>
  <c r="C78" i="16"/>
  <c r="J68" i="16"/>
  <c r="L15" i="4"/>
  <c r="N15" i="4" s="1"/>
  <c r="I38" i="14"/>
  <c r="L36" i="4"/>
  <c r="N36" i="4" s="1"/>
  <c r="C33" i="16"/>
  <c r="J31" i="16"/>
  <c r="H22" i="14"/>
  <c r="L39" i="4"/>
  <c r="N39" i="4" s="1"/>
  <c r="F36" i="16"/>
  <c r="F42" i="16" s="1"/>
  <c r="F45" i="16" s="1"/>
  <c r="D9" i="6"/>
  <c r="L7" i="4"/>
  <c r="N7" i="4" s="1"/>
  <c r="D18" i="14"/>
  <c r="D30" i="6"/>
  <c r="I33" i="16"/>
  <c r="L9" i="4"/>
  <c r="N9" i="4" s="1"/>
  <c r="I78" i="16"/>
  <c r="C25" i="4"/>
  <c r="C28" i="4" s="1"/>
  <c r="J20" i="14"/>
  <c r="L13" i="4"/>
  <c r="N13" i="4" s="1"/>
  <c r="L5" i="4"/>
  <c r="N5" i="4" s="1"/>
  <c r="L40" i="4"/>
  <c r="N40" i="4" s="1"/>
  <c r="L35" i="4"/>
  <c r="N35" i="4" s="1"/>
  <c r="N34" i="4"/>
  <c r="J21" i="16"/>
  <c r="J22" i="14" l="1"/>
  <c r="J38" i="14" s="1"/>
  <c r="H38" i="14"/>
  <c r="D36" i="16"/>
  <c r="D42" i="16" s="1"/>
  <c r="I81" i="16"/>
  <c r="I87" i="16" s="1"/>
  <c r="L12" i="4"/>
  <c r="N12" i="4" s="1"/>
  <c r="D81" i="16"/>
  <c r="D87" i="16" s="1"/>
  <c r="H33" i="16"/>
  <c r="H90" i="16"/>
  <c r="C81" i="16"/>
  <c r="J23" i="16"/>
  <c r="I36" i="16"/>
  <c r="I42" i="16" s="1"/>
  <c r="C30" i="6"/>
  <c r="C36" i="16"/>
  <c r="C17" i="4"/>
  <c r="N45" i="4"/>
  <c r="N47" i="4" s="1"/>
  <c r="J78" i="16"/>
  <c r="L45" i="4"/>
  <c r="L47" i="4" s="1"/>
  <c r="C31" i="4"/>
  <c r="D22" i="6"/>
  <c r="N4" i="4"/>
  <c r="D18" i="6"/>
  <c r="C47" i="4" l="1"/>
  <c r="D32" i="6"/>
  <c r="D35" i="6" s="1"/>
  <c r="D41" i="6" s="1"/>
  <c r="L17" i="4"/>
  <c r="C42" i="16"/>
  <c r="I45" i="16"/>
  <c r="C7" i="6"/>
  <c r="C9" i="6" s="1"/>
  <c r="C87" i="16"/>
  <c r="I90" i="16"/>
  <c r="N17" i="4"/>
  <c r="J81" i="16"/>
  <c r="C22" i="6"/>
  <c r="H36" i="16"/>
  <c r="H42" i="16" s="1"/>
  <c r="D90" i="16"/>
  <c r="D45" i="16"/>
  <c r="C32" i="6" l="1"/>
  <c r="C35" i="6" s="1"/>
  <c r="C41" i="6" s="1"/>
  <c r="D17" i="4"/>
  <c r="C90" i="16"/>
  <c r="C45" i="16"/>
  <c r="D47" i="4"/>
  <c r="H45" i="16"/>
  <c r="J87" i="16"/>
  <c r="J90" i="16" l="1"/>
  <c r="J8" i="16" l="1"/>
  <c r="J10" i="16" s="1"/>
  <c r="J33" i="16" s="1"/>
  <c r="J36" i="16" l="1"/>
  <c r="J42" i="16" l="1"/>
  <c r="J45" i="16" s="1"/>
</calcChain>
</file>

<file path=xl/comments1.xml><?xml version="1.0" encoding="utf-8"?>
<comments xmlns="http://schemas.openxmlformats.org/spreadsheetml/2006/main">
  <authors>
    <author>Verlaat A. van 't (Arjan)</author>
  </authors>
  <commentList>
    <comment ref="H2" authorId="0">
      <text>
        <r>
          <rPr>
            <b/>
            <sz val="9"/>
            <rFont val="Tahoma"/>
            <family val="2"/>
          </rPr>
          <t>Verlaat A. van 't (Arjan):</t>
        </r>
        <r>
          <rPr>
            <sz val="9"/>
            <rFont val="Tahoma"/>
            <family val="2"/>
          </rPr>
          <t xml:space="preserve">
Aanpassingen vanuit Consolidatie om te komen van "ist" positie naar "söll" positie.</t>
        </r>
      </text>
    </comment>
  </commentList>
</comments>
</file>

<file path=xl/sharedStrings.xml><?xml version="1.0" encoding="utf-8"?>
<sst xmlns="http://schemas.openxmlformats.org/spreadsheetml/2006/main" count="297" uniqueCount="132">
  <si>
    <t>Bedragen in mln. (koppeling)</t>
  </si>
  <si>
    <t>Afgerond</t>
  </si>
  <si>
    <t>Handmatige aanpassing</t>
  </si>
  <si>
    <t>Totaal</t>
  </si>
  <si>
    <t>Intangible assets</t>
  </si>
  <si>
    <t>Property, plant and equipment</t>
  </si>
  <si>
    <t>Investment property</t>
  </si>
  <si>
    <t>Associates and joint ventures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</si>
  <si>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</si>
  <si>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</si>
  <si>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</si>
  <si>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</si>
  <si>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</si>
  <si>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</si>
  <si>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</si>
  <si>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</si>
  <si>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Total assets</t>
  </si>
  <si>
    <t>Share capital</t>
  </si>
  <si>
    <t>Share premium reserve</t>
  </si>
  <si>
    <t>Unrealized gains and losses</t>
  </si>
  <si>
    <t>Actuarial gains and losses</t>
  </si>
  <si>
    <t>Other reserves</t>
  </si>
  <si>
    <t>Total equity attributable to shareholders</t>
  </si>
  <si>
    <t>Other equity instruments</t>
  </si>
  <si>
    <t>Equity attributable to holders of equity instruments</t>
  </si>
  <si>
    <t>Non-controlling interests</t>
  </si>
  <si>
    <t>Total equity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</si>
  <si>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</si>
  <si>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</si>
  <si>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</si>
  <si>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</si>
  <si>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</si>
  <si>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</si>
  <si>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</si>
  <si>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</si>
  <si>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</si>
  <si>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Total liabilities</t>
  </si>
  <si>
    <t>Total liabilities and equity</t>
  </si>
  <si>
    <t>Subordinated debt</t>
  </si>
  <si>
    <t>Gross premiums written</t>
  </si>
  <si>
    <t>Rechstreeks gekoppeld aan gesegmenteerde V&amp;W.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</si>
  <si>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</si>
  <si>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</si>
  <si>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</si>
  <si>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</si>
  <si>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</si>
  <si>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Realized gains and losses</t>
  </si>
  <si>
    <t>Fair value gains and losses</t>
  </si>
  <si>
    <t>Result on investments on behalf of policyholders</t>
  </si>
  <si>
    <t>Fee and commission income</t>
  </si>
  <si>
    <t>Other income</t>
  </si>
  <si>
    <t>Share of profit/(loss) of associates and joint ventures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</si>
  <si>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</si>
  <si>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</si>
  <si>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</si>
  <si>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</si>
  <si>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</si>
  <si>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</si>
  <si>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Acquisition costs</t>
  </si>
  <si>
    <t>Impairments</t>
  </si>
  <si>
    <t>Interest expense</t>
  </si>
  <si>
    <t>Other expenses</t>
  </si>
  <si>
    <t>Total expenses</t>
  </si>
  <si>
    <t>Profit before tax</t>
  </si>
  <si>
    <t>Income tax (expense) / gain</t>
  </si>
  <si>
    <t>Attributable to:</t>
  </si>
  <si>
    <t>- Attributable to non-controlling interests</t>
  </si>
  <si>
    <t>- Shareholders</t>
  </si>
  <si>
    <t>- Holders of other equity instruments</t>
  </si>
  <si>
    <t>- Tax on interest of other equity instruments</t>
  </si>
  <si>
    <t>Profit attributable to holders of equity instruments</t>
  </si>
  <si>
    <t>afgerond</t>
  </si>
  <si>
    <t>Total comprehensive income</t>
  </si>
  <si>
    <t>Profit for the period</t>
  </si>
  <si>
    <t>Handmatige aanpassing consolidatie</t>
  </si>
  <si>
    <t>Handmatige aanpassing reporting</t>
  </si>
  <si>
    <t>Dividend paid</t>
  </si>
  <si>
    <t>Issue of other equity instruments</t>
  </si>
  <si>
    <t>Redemption of other equity instruments</t>
  </si>
  <si>
    <t>Regel verbergen</t>
  </si>
  <si>
    <t>Actuarial gains and losses (pension obligation)</t>
  </si>
  <si>
    <t>Equity attributable to shareholders</t>
  </si>
  <si>
    <t>Non controlling interest</t>
  </si>
  <si>
    <t>Total other comprehensive income</t>
  </si>
  <si>
    <t>Discretionary interest on other equity instruments</t>
  </si>
  <si>
    <t>Tax relating to interest on other equity instruments</t>
  </si>
  <si>
    <t>At 1 January 2014</t>
  </si>
  <si>
    <t>Acquisition of non-controlling interest</t>
  </si>
  <si>
    <t>Cost of issue of other equity instruments</t>
  </si>
  <si>
    <t>Other</t>
  </si>
  <si>
    <t>At 1 January 2015</t>
  </si>
  <si>
    <t>Life</t>
  </si>
  <si>
    <t>Eliminations</t>
  </si>
  <si>
    <t>Total</t>
  </si>
  <si>
    <t>Non-life</t>
  </si>
  <si>
    <t xml:space="preserve">Total assets </t>
  </si>
  <si>
    <t xml:space="preserve">Equity attributable to holders of equity instruments </t>
  </si>
  <si>
    <t>Total  liabilities</t>
  </si>
  <si>
    <t xml:space="preserve">Insurance claims and benefits </t>
  </si>
  <si>
    <t xml:space="preserve">Net insurance claims and benefits </t>
  </si>
  <si>
    <t>Income tax expense</t>
  </si>
  <si>
    <t>Profit attributable to non-controlling interests</t>
  </si>
  <si>
    <t>Non-insurance</t>
  </si>
  <si>
    <t>Insurance</t>
  </si>
  <si>
    <t>aanpassing</t>
  </si>
  <si>
    <t>bedag</t>
  </si>
  <si>
    <t>bedrag aangepast</t>
  </si>
  <si>
    <t>Assets held for sale</t>
  </si>
  <si>
    <t>Liabilities relating to assets held for sale</t>
  </si>
  <si>
    <t>Continuing operations</t>
  </si>
  <si>
    <t>Profit from continuing operations</t>
  </si>
  <si>
    <t>Discontinued operations</t>
  </si>
  <si>
    <t>Profit (loss) from discontinued operations net of tax</t>
  </si>
  <si>
    <t>Change in accounting policies</t>
  </si>
  <si>
    <t>Holding and other</t>
  </si>
  <si>
    <t>Distribution and services</t>
  </si>
  <si>
    <t>Restated opening balance 2014</t>
  </si>
  <si>
    <t>31 December 2015</t>
  </si>
  <si>
    <t>31 December 2014 restated</t>
  </si>
  <si>
    <t>Consolidated Income Statement ( € million)</t>
  </si>
  <si>
    <t>2014
restated</t>
  </si>
  <si>
    <t xml:space="preserve">2015
</t>
  </si>
  <si>
    <t>As at 31 December 2015 (€ million)</t>
  </si>
  <si>
    <t>Banking and asset management</t>
  </si>
  <si>
    <t>Real estate development</t>
  </si>
  <si>
    <t>As at 31 December 2014 restated (€ million)</t>
  </si>
  <si>
    <t>2015 (€ million)</t>
  </si>
  <si>
    <t>2014 restated (€ million)</t>
  </si>
  <si>
    <t>At 31 December 2015</t>
  </si>
  <si>
    <t>At 31 December 2014 restated</t>
  </si>
  <si>
    <r>
      <rPr>
        <b/>
        <sz val="10"/>
        <color theme="1"/>
        <rFont val="Arial"/>
        <family val="2"/>
      </rPr>
      <t>Consolidated Balance Sheet</t>
    </r>
    <r>
      <rPr>
        <sz val="10"/>
        <color theme="1"/>
        <rFont val="Arial"/>
        <family val="2"/>
      </rPr>
      <t xml:space="preserve"> (€ million)</t>
    </r>
  </si>
  <si>
    <t>Subordinated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</si>
</sst>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* #,##0_);_(* \(#,##0\);_(* &quot;-&quot;_);_(@_)"/>
    <numFmt numFmtId="167" formatCode="[$-413]dd/mmm/yy;@"/>
    <numFmt numFmtId="168" formatCode="_-* #,##0.00_-;_-* #,##0.00\-;_-* &quot;-&quot;??_-;_-@_-"/>
    <numFmt numFmtId="169" formatCode="_(#,##0_);\-#,##0;_(&quot;-&quot;_)"/>
    <numFmt numFmtId="170" formatCode="_-* #,##0_-;_-* #,##0\-;_-* &quot;-&quot;??_-;_-@_-"/>
    <numFmt numFmtId="171" formatCode="###0;\–###0;&quot;&quot;;_(@_)"/>
    <numFmt numFmtId="172" formatCode="_(&quot;€&quot;* #,##0_);_(&quot;€&quot;* \(#,##0\);_(&quot;€&quot;* &quot;-&quot;_);_(@_)"/>
    <numFmt numFmtId="173" formatCode="_-[$€-2]* #,##0.00_-;\-[$€-2]* #,##0.00_-;_-[$€-2]* &quot;-&quot;??_-"/>
    <numFmt numFmtId="174" formatCode="_ * #,##0_ ;_ * \-#,##0_ ;_ * &quot;-&quot;??_ ;_ @_ "/>
    <numFmt numFmtId="175" formatCode="#\ ##0;\(#\ ##0\)"/>
    <numFmt numFmtId="176" formatCode="#\ ###\ ##0;\-#\ ###\ ##0"/>
    <numFmt numFmtId="177" formatCode="#,##0.0&quot; &quot;;[Red]\(#,##0.0\)"/>
    <numFmt numFmtId="178" formatCode="_-&quot;€&quot;\ * #,##0.00_-;_-&quot;€&quot;\ * #,##0.00\-;_-&quot;€&quot;\ * &quot;-&quot;??_-;_-@_-"/>
    <numFmt numFmtId="179" formatCode="_-[$€-2]\ * #,##0.00_-;_-[$€-2]\ * #,##0.00\-;_-[$€-2]\ * &quot;-&quot;??_-"/>
    <numFmt numFmtId="180" formatCode="0.0"/>
    <numFmt numFmtId="181" formatCode="_-* #,##0\ _€_-;\-* #,##0\ _€_-;_-* &quot;-&quot;\ _€_-;_-@_-"/>
    <numFmt numFmtId="182" formatCode="_-* #,##0.00\ _€_-;\-* #,##0.00\ _€_-;_-* &quot;-&quot;??\ _€_-;_-@_-"/>
    <numFmt numFmtId="183" formatCode="_-* #,##0\ &quot;€&quot;_-;\-* #,##0\ &quot;€&quot;_-;_-* &quot;-&quot;\ &quot;€&quot;_-;_-@_-"/>
    <numFmt numFmtId="184" formatCode="_-* #,##0.00\ &quot;€&quot;_-;\-* #,##0.00\ &quot;€&quot;_-;_-* &quot;-&quot;??\ &quot;€&quot;_-;_-@_-"/>
    <numFmt numFmtId="185" formatCode="#,##0.0"/>
    <numFmt numFmtId="186" formatCode="#,##0_ ;\-#,##0\ "/>
  </numFmts>
  <fonts count="85">
    <font>
      <sz val="8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sz val="8"/>
      <color rgb="FF454545"/>
      <name val="Arial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12"/>
      <name val="Courier"/>
      <family val="3"/>
    </font>
    <font>
      <sz val="6"/>
      <name val="Arial"/>
      <family val="2"/>
    </font>
    <font>
      <sz val="11"/>
      <color rgb="FFFA7D00"/>
      <name val="Calibri"/>
      <family val="2"/>
      <scheme val="minor"/>
    </font>
    <font>
      <sz val="9"/>
      <name val="Univers (W1)"/>
      <family val="2"/>
    </font>
    <font>
      <sz val="10"/>
      <name val="Prestige Elite"/>
      <family val="3"/>
    </font>
    <font>
      <sz val="11"/>
      <name val="Times"/>
      <family val="1"/>
    </font>
    <font>
      <sz val="7"/>
      <name val="Univers (W1)"/>
      <family val="2"/>
    </font>
    <font>
      <sz val="7"/>
      <name val="Prestige Elite"/>
      <family val="3"/>
    </font>
    <font>
      <sz val="9"/>
      <name val="Times"/>
      <family val="1"/>
    </font>
    <font>
      <sz val="11"/>
      <color rgb="FF006100"/>
      <name val="Calibri"/>
      <family val="2"/>
      <scheme val="minor"/>
    </font>
    <font>
      <b/>
      <sz val="12"/>
      <name val="Bookman Old Style CE"/>
      <family val="1"/>
    </font>
    <font>
      <sz val="11"/>
      <color rgb="FF3F3F76"/>
      <name val="Calibri"/>
      <family val="2"/>
      <scheme val="minor"/>
    </font>
    <font>
      <sz val="10"/>
      <name val="Helv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"/>
      <family val="2"/>
    </font>
    <font>
      <sz val="11"/>
      <color rgb="FF9C6500"/>
      <name val="Calibri"/>
      <family val="2"/>
      <scheme val="minor"/>
    </font>
    <font>
      <sz val="12"/>
      <name val="Helv"/>
      <family val="2"/>
    </font>
    <font>
      <sz val="8"/>
      <name val="Times New Roman"/>
      <family val="1"/>
    </font>
    <font>
      <sz val="11"/>
      <name val="Arial CE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color indexed="10"/>
      <name val="Tahoma"/>
      <family val="2"/>
    </font>
    <font>
      <b/>
      <sz val="14"/>
      <name val="Arial MT"/>
      <family val="2"/>
    </font>
    <font>
      <sz val="9"/>
      <name val="Helvetica"/>
      <family val="2"/>
    </font>
    <font>
      <sz val="11"/>
      <name val="Berthold Garamond"/>
      <family val="1"/>
    </font>
    <font>
      <sz val="9"/>
      <name val="Berthold Garamond"/>
      <family val="1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00">
    <xf numFmtId="0" fontId="0" fillId="0" borderId="0">
      <alignment vertical="top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6" fillId="0" borderId="0">
      <alignment vertical="top"/>
    </xf>
    <xf numFmtId="171" fontId="7" fillId="2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10" fillId="4" borderId="2" applyNumberFormat="0" applyAlignment="0" applyProtection="0"/>
    <xf numFmtId="0" fontId="10" fillId="4" borderId="2" applyNumberFormat="0" applyAlignment="0" applyProtection="0"/>
    <xf numFmtId="16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>
      <protection locked="0"/>
    </xf>
    <xf numFmtId="0" fontId="16" fillId="0" borderId="0" applyNumberFormat="0" applyFill="0" applyBorder="0">
      <protection locked="0"/>
    </xf>
    <xf numFmtId="0" fontId="17" fillId="6" borderId="1" applyNumberFormat="0" applyAlignment="0" applyProtection="0"/>
    <xf numFmtId="0" fontId="17" fillId="6" borderId="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" fillId="8" borderId="7" applyNumberFormat="0" applyFont="0" applyAlignment="0" applyProtection="0"/>
    <xf numFmtId="0" fontId="7" fillId="8" borderId="7" applyNumberFormat="0" applyFont="0" applyAlignment="0" applyProtection="0"/>
    <xf numFmtId="0" fontId="21" fillId="2" borderId="8" applyNumberFormat="0" applyAlignment="0" applyProtection="0"/>
    <xf numFmtId="0" fontId="21" fillId="2" borderId="8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/>
    <xf numFmtId="0" fontId="18" fillId="0" borderId="0"/>
    <xf numFmtId="0" fontId="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>
      <alignment horizontal="left" wrapText="1"/>
    </xf>
    <xf numFmtId="0" fontId="3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6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" fillId="0" borderId="0">
      <alignment vertical="top"/>
    </xf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4" fillId="9" borderId="0">
      <alignment horizontal="right" vertical="top"/>
    </xf>
    <xf numFmtId="0" fontId="35" fillId="9" borderId="0">
      <alignment horizontal="left" vertical="center"/>
    </xf>
    <xf numFmtId="0" fontId="36" fillId="9" borderId="0">
      <alignment horizontal="left"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" fillId="0" borderId="0">
      <alignment vertical="top"/>
    </xf>
    <xf numFmtId="0" fontId="4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4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3" borderId="0" applyNumberFormat="0" applyBorder="0" applyAlignment="0" applyProtection="0"/>
    <xf numFmtId="0" fontId="37" fillId="10" borderId="0" applyNumberFormat="0" applyBorder="0" applyAlignment="0" applyProtection="0"/>
    <xf numFmtId="0" fontId="37" fillId="25" borderId="0" applyNumberFormat="0" applyBorder="0" applyAlignment="0" applyProtection="0"/>
    <xf numFmtId="0" fontId="39" fillId="3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6" borderId="0" applyNumberFormat="0" applyBorder="0" applyAlignment="0" applyProtection="0"/>
    <xf numFmtId="0" fontId="37" fillId="28" borderId="0" applyNumberFormat="0" applyBorder="0" applyAlignment="0" applyProtection="0"/>
    <xf numFmtId="0" fontId="37" fillId="15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0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9" fillId="25" borderId="0" applyNumberFormat="0" applyBorder="0" applyAlignment="0" applyProtection="0"/>
    <xf numFmtId="0" fontId="39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0" fillId="18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19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0" fillId="36" borderId="0" applyNumberFormat="0" applyBorder="0" applyAlignment="0" applyProtection="0"/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5" fontId="32" fillId="0" borderId="10"/>
    <xf numFmtId="176" fontId="42" fillId="0" borderId="0">
      <alignment horizontal="right"/>
    </xf>
    <xf numFmtId="175" fontId="43" fillId="0" borderId="0"/>
    <xf numFmtId="10" fontId="43" fillId="0" borderId="0"/>
    <xf numFmtId="0" fontId="9" fillId="2" borderId="1" applyNumberFormat="0" applyAlignment="0" applyProtection="0"/>
    <xf numFmtId="0" fontId="44" fillId="38" borderId="11" applyNumberFormat="0" applyAlignment="0" applyProtection="0"/>
    <xf numFmtId="49" fontId="45" fillId="0" borderId="0">
      <alignment horizontal="left" vertical="center" wrapText="1"/>
    </xf>
    <xf numFmtId="177" fontId="43" fillId="0" borderId="10" applyFont="0" applyBorder="0"/>
    <xf numFmtId="177" fontId="43" fillId="0" borderId="10" applyFont="0" applyBorder="0"/>
    <xf numFmtId="168" fontId="1" fillId="0" borderId="0" applyFont="0" applyFill="0" applyBorder="0" applyAlignment="0" applyProtection="0"/>
    <xf numFmtId="0" fontId="10" fillId="4" borderId="2" applyNumberFormat="0" applyAlignment="0" applyProtection="0"/>
    <xf numFmtId="0" fontId="46" fillId="39" borderId="12" applyNumberFormat="0" applyAlignment="0" applyProtection="0"/>
    <xf numFmtId="0" fontId="47" fillId="0" borderId="10" applyNumberFormat="0" applyFill="0" applyBorder="0" applyAlignment="0">
      <protection locked="0"/>
    </xf>
    <xf numFmtId="175" fontId="48" fillId="0" borderId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178" fontId="1" fillId="0" borderId="0" applyFont="0" applyFill="0" applyBorder="0" applyProtection="0"/>
    <xf numFmtId="178" fontId="1" fillId="0" borderId="0" applyFont="0" applyFill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Protection="0"/>
    <xf numFmtId="178" fontId="1" fillId="0" borderId="0" applyFont="0" applyFill="0" applyBorder="0" applyProtection="0"/>
    <xf numFmtId="179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9" fillId="0" borderId="6" applyNumberFormat="0" applyFill="0" applyAlignment="0" applyProtection="0"/>
    <xf numFmtId="0" fontId="49" fillId="0" borderId="13" applyNumberFormat="0" applyFill="0" applyAlignment="0" applyProtection="0"/>
    <xf numFmtId="180" fontId="50" fillId="0" borderId="0"/>
    <xf numFmtId="180" fontId="51" fillId="0" borderId="0"/>
    <xf numFmtId="180" fontId="52" fillId="0" borderId="0"/>
    <xf numFmtId="180" fontId="53" fillId="0" borderId="0"/>
    <xf numFmtId="180" fontId="54" fillId="0" borderId="0"/>
    <xf numFmtId="180" fontId="55" fillId="0" borderId="0"/>
    <xf numFmtId="0" fontId="12" fillId="5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" fontId="57" fillId="0" borderId="0">
      <alignment horizontal="left"/>
    </xf>
    <xf numFmtId="0" fontId="1" fillId="44" borderId="14"/>
    <xf numFmtId="0" fontId="1" fillId="44" borderId="14"/>
    <xf numFmtId="0" fontId="1" fillId="44" borderId="14"/>
    <xf numFmtId="0" fontId="1" fillId="44" borderId="14"/>
    <xf numFmtId="0" fontId="1" fillId="44" borderId="14"/>
    <xf numFmtId="0" fontId="1" fillId="44" borderId="14"/>
    <xf numFmtId="0" fontId="1" fillId="44" borderId="14"/>
    <xf numFmtId="0" fontId="17" fillId="6" borderId="1" applyNumberFormat="0" applyAlignment="0" applyProtection="0"/>
    <xf numFmtId="0" fontId="58" fillId="45" borderId="11" applyNumberFormat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3" fillId="0" borderId="3" applyNumberFormat="0" applyFill="0" applyAlignment="0" applyProtection="0"/>
    <xf numFmtId="0" fontId="60" fillId="0" borderId="15" applyNumberFormat="0" applyFill="0" applyAlignment="0" applyProtection="0"/>
    <xf numFmtId="0" fontId="14" fillId="0" borderId="4" applyNumberFormat="0" applyFill="0" applyAlignment="0" applyProtection="0"/>
    <xf numFmtId="0" fontId="61" fillId="0" borderId="16" applyNumberFormat="0" applyFill="0" applyAlignment="0" applyProtection="0"/>
    <xf numFmtId="0" fontId="15" fillId="0" borderId="5" applyNumberFormat="0" applyFill="0" applyAlignment="0" applyProtection="0"/>
    <xf numFmtId="0" fontId="62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6" applyNumberFormat="0" applyFill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0" fillId="7" borderId="0" applyNumberFormat="0" applyBorder="0" applyAlignment="0" applyProtection="0"/>
    <xf numFmtId="0" fontId="64" fillId="46" borderId="0" applyNumberFormat="0" applyBorder="0" applyAlignment="0" applyProtection="0"/>
    <xf numFmtId="39" fontId="65" fillId="0" borderId="0"/>
    <xf numFmtId="39" fontId="65" fillId="0" borderId="0"/>
    <xf numFmtId="39" fontId="65" fillId="0" borderId="0"/>
    <xf numFmtId="39" fontId="65" fillId="0" borderId="0"/>
    <xf numFmtId="39" fontId="65" fillId="0" borderId="0"/>
    <xf numFmtId="39" fontId="65" fillId="0" borderId="0"/>
    <xf numFmtId="39" fontId="65" fillId="0" borderId="0"/>
    <xf numFmtId="0" fontId="66" fillId="0" borderId="0"/>
    <xf numFmtId="0" fontId="1" fillId="0" borderId="0"/>
    <xf numFmtId="0" fontId="6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8" fillId="47" borderId="18" applyNumberFormat="0" applyFont="0" applyAlignment="0" applyProtection="0"/>
    <xf numFmtId="0" fontId="8" fillId="3" borderId="0" applyNumberFormat="0" applyBorder="0" applyAlignment="0" applyProtection="0"/>
    <xf numFmtId="0" fontId="68" fillId="4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1" fillId="0" borderId="0" applyNumberFormat="0" applyFont="0" applyBorder="0" applyAlignment="0"/>
    <xf numFmtId="0" fontId="6" fillId="8" borderId="0" applyNumberFormat="0" applyBorder="0">
      <alignment horizontal="right"/>
      <protection locked="0"/>
    </xf>
    <xf numFmtId="0" fontId="1" fillId="5" borderId="19" applyNumberFormat="0" applyFont="0" applyBorder="0"/>
    <xf numFmtId="0" fontId="6" fillId="33" borderId="10" applyNumberFormat="0" applyBorder="0">
      <protection locked="0"/>
    </xf>
    <xf numFmtId="0" fontId="1" fillId="5" borderId="0" applyNumberFormat="0" applyFont="0" applyFill="0" applyBorder="0" applyAlignment="0"/>
    <xf numFmtId="0" fontId="1" fillId="5" borderId="0" applyNumberFormat="0" applyFont="0" applyFill="0" applyBorder="0" applyAlignment="0"/>
    <xf numFmtId="0" fontId="1" fillId="5" borderId="0" applyNumberFormat="0" applyFont="0" applyFill="0" applyBorder="0" applyAlignment="0"/>
    <xf numFmtId="0" fontId="1" fillId="5" borderId="0" applyNumberFormat="0" applyFont="0" applyFill="0" applyBorder="0" applyAlignment="0"/>
    <xf numFmtId="0" fontId="1" fillId="5" borderId="0" applyNumberFormat="0" applyFont="0" applyFill="0" applyBorder="0" applyAlignment="0"/>
    <xf numFmtId="0" fontId="1" fillId="5" borderId="0" applyNumberFormat="0" applyFont="0" applyFill="0" applyBorder="0" applyAlignment="0"/>
    <xf numFmtId="0" fontId="1" fillId="5" borderId="0" applyNumberFormat="0" applyFont="0" applyFill="0" applyBorder="0" applyAlignment="0"/>
    <xf numFmtId="0" fontId="69" fillId="25" borderId="20" applyNumberFormat="0" applyFont="0" applyBorder="0" applyAlignment="0"/>
    <xf numFmtId="0" fontId="43" fillId="7" borderId="21" applyNumberFormat="0" applyProtection="0">
      <alignment vertical="center"/>
    </xf>
    <xf numFmtId="0" fontId="70" fillId="7" borderId="21" applyNumberFormat="0" applyProtection="0">
      <alignment vertical="center"/>
    </xf>
    <xf numFmtId="0" fontId="43" fillId="7" borderId="21" applyNumberFormat="0" applyProtection="0">
      <alignment horizontal="left" vertical="center" indent="1"/>
    </xf>
    <xf numFmtId="0" fontId="43" fillId="7" borderId="21" applyNumberFormat="0" applyProtection="0">
      <alignment horizontal="left" vertical="center" indent="1"/>
    </xf>
    <xf numFmtId="0" fontId="71" fillId="7" borderId="22" applyNumberFormat="0" applyProtection="0">
      <alignment horizontal="left" vertical="top" indent="1"/>
    </xf>
    <xf numFmtId="0" fontId="43" fillId="19" borderId="21" applyNumberFormat="0" applyProtection="0">
      <alignment horizontal="left" vertical="center" indent="1"/>
    </xf>
    <xf numFmtId="0" fontId="43" fillId="19" borderId="21" applyNumberFormat="0" applyProtection="0">
      <alignment horizontal="left" vertical="center" indent="1"/>
    </xf>
    <xf numFmtId="0" fontId="43" fillId="3" borderId="21" applyNumberFormat="0" applyProtection="0">
      <alignment horizontal="right" vertical="center"/>
    </xf>
    <xf numFmtId="0" fontId="43" fillId="49" borderId="21" applyNumberFormat="0" applyProtection="0">
      <alignment horizontal="right" vertical="center"/>
    </xf>
    <xf numFmtId="0" fontId="43" fillId="26" borderId="23" applyNumberFormat="0" applyProtection="0">
      <alignment horizontal="right" vertical="center"/>
    </xf>
    <xf numFmtId="0" fontId="43" fillId="16" borderId="21" applyNumberFormat="0" applyProtection="0">
      <alignment horizontal="right" vertical="center"/>
    </xf>
    <xf numFmtId="0" fontId="43" fillId="20" borderId="21" applyNumberFormat="0" applyProtection="0">
      <alignment horizontal="right" vertical="center"/>
    </xf>
    <xf numFmtId="0" fontId="43" fillId="36" borderId="21" applyNumberFormat="0" applyProtection="0">
      <alignment horizontal="right" vertical="center"/>
    </xf>
    <xf numFmtId="0" fontId="43" fillId="30" borderId="21" applyNumberFormat="0" applyProtection="0">
      <alignment horizontal="right" vertical="center"/>
    </xf>
    <xf numFmtId="0" fontId="43" fillId="29" borderId="21" applyNumberFormat="0" applyProtection="0">
      <alignment horizontal="right" vertical="center"/>
    </xf>
    <xf numFmtId="0" fontId="43" fillId="15" borderId="21" applyNumberFormat="0" applyProtection="0">
      <alignment horizontal="right" vertical="center"/>
    </xf>
    <xf numFmtId="0" fontId="43" fillId="50" borderId="23" applyNumberFormat="0" applyProtection="0">
      <alignment horizontal="left" vertical="center" indent="1"/>
    </xf>
    <xf numFmtId="0" fontId="1" fillId="34" borderId="23" applyNumberFormat="0" applyProtection="0">
      <alignment horizontal="left" vertical="center" indent="1"/>
    </xf>
    <xf numFmtId="0" fontId="1" fillId="34" borderId="23" applyNumberFormat="0" applyProtection="0">
      <alignment horizontal="left" vertical="center" indent="1"/>
    </xf>
    <xf numFmtId="0" fontId="43" fillId="25" borderId="21" applyNumberFormat="0" applyProtection="0">
      <alignment horizontal="right" vertical="center"/>
    </xf>
    <xf numFmtId="0" fontId="43" fillId="33" borderId="23" applyNumberFormat="0" applyProtection="0">
      <alignment horizontal="left" vertical="center" indent="1"/>
    </xf>
    <xf numFmtId="0" fontId="43" fillId="25" borderId="23" applyNumberFormat="0" applyProtection="0">
      <alignment horizontal="left" vertical="center" indent="1"/>
    </xf>
    <xf numFmtId="0" fontId="43" fillId="2" borderId="21" applyNumberFormat="0" applyProtection="0">
      <alignment horizontal="left" vertical="center" indent="1"/>
    </xf>
    <xf numFmtId="0" fontId="43" fillId="2" borderId="21" applyNumberFormat="0" applyProtection="0">
      <alignment horizontal="left" vertical="center" indent="1"/>
    </xf>
    <xf numFmtId="0" fontId="43" fillId="34" borderId="22" applyNumberFormat="0" applyProtection="0">
      <alignment horizontal="left" vertical="top" indent="1"/>
    </xf>
    <xf numFmtId="0" fontId="43" fillId="51" borderId="21" applyNumberFormat="0" applyProtection="0">
      <alignment horizontal="left" vertical="center" indent="1"/>
    </xf>
    <xf numFmtId="0" fontId="43" fillId="51" borderId="21" applyNumberFormat="0" applyProtection="0">
      <alignment horizontal="left" vertical="center" indent="1"/>
    </xf>
    <xf numFmtId="0" fontId="43" fillId="25" borderId="22" applyNumberFormat="0" applyProtection="0">
      <alignment horizontal="left" vertical="top" indent="1"/>
    </xf>
    <xf numFmtId="0" fontId="43" fillId="13" borderId="21" applyNumberFormat="0" applyProtection="0">
      <alignment horizontal="left" vertical="center" indent="1"/>
    </xf>
    <xf numFmtId="0" fontId="43" fillId="13" borderId="22" applyNumberFormat="0" applyProtection="0">
      <alignment horizontal="left" vertical="top" indent="1"/>
    </xf>
    <xf numFmtId="0" fontId="43" fillId="33" borderId="21" applyNumberFormat="0" applyProtection="0">
      <alignment horizontal="left" vertical="center" indent="1"/>
    </xf>
    <xf numFmtId="0" fontId="43" fillId="33" borderId="22" applyNumberFormat="0" applyProtection="0">
      <alignment horizontal="left" vertical="top" indent="1"/>
    </xf>
    <xf numFmtId="0" fontId="43" fillId="52" borderId="24" applyNumberFormat="0">
      <protection locked="0"/>
    </xf>
    <xf numFmtId="0" fontId="32" fillId="34" borderId="25" applyBorder="0"/>
    <xf numFmtId="0" fontId="45" fillId="8" borderId="22" applyNumberFormat="0" applyProtection="0">
      <alignment vertical="center"/>
    </xf>
    <xf numFmtId="0" fontId="70" fillId="8" borderId="19" applyNumberFormat="0" applyProtection="0">
      <alignment vertical="center"/>
    </xf>
    <xf numFmtId="0" fontId="45" fillId="2" borderId="22" applyNumberFormat="0" applyProtection="0">
      <alignment horizontal="left" vertical="center" indent="1"/>
    </xf>
    <xf numFmtId="0" fontId="45" fillId="8" borderId="22" applyNumberFormat="0" applyProtection="0">
      <alignment horizontal="left" vertical="top" indent="1"/>
    </xf>
    <xf numFmtId="0" fontId="43" fillId="0" borderId="21" applyNumberFormat="0" applyProtection="0">
      <alignment horizontal="right" vertical="center"/>
    </xf>
    <xf numFmtId="0" fontId="70" fillId="52" borderId="21" applyNumberFormat="0" applyProtection="0">
      <alignment horizontal="right" vertical="center"/>
    </xf>
    <xf numFmtId="0" fontId="43" fillId="19" borderId="21" applyNumberFormat="0" applyProtection="0">
      <alignment horizontal="left" vertical="center" indent="1"/>
    </xf>
    <xf numFmtId="0" fontId="43" fillId="19" borderId="21" applyNumberFormat="0" applyProtection="0">
      <alignment horizontal="left" vertical="center" indent="1"/>
    </xf>
    <xf numFmtId="0" fontId="45" fillId="25" borderId="22" applyNumberFormat="0" applyProtection="0">
      <alignment horizontal="left" vertical="top" indent="1"/>
    </xf>
    <xf numFmtId="0" fontId="72" fillId="53" borderId="23" applyNumberFormat="0" applyProtection="0">
      <alignment horizontal="left" vertical="center" indent="1"/>
    </xf>
    <xf numFmtId="0" fontId="43" fillId="54" borderId="19"/>
    <xf numFmtId="0" fontId="73" fillId="52" borderId="21" applyNumberFormat="0" applyProtection="0">
      <alignment horizontal="right" vertical="center"/>
    </xf>
    <xf numFmtId="0" fontId="7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horizontal="left" wrapText="1"/>
    </xf>
    <xf numFmtId="0" fontId="84" fillId="0" borderId="0"/>
    <xf numFmtId="0" fontId="84" fillId="0" borderId="0"/>
    <xf numFmtId="0" fontId="4" fillId="0" borderId="0"/>
    <xf numFmtId="0" fontId="37" fillId="0" borderId="0"/>
    <xf numFmtId="0" fontId="1" fillId="0" borderId="0">
      <alignment vertical="top"/>
    </xf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 applyNumberFormat="0" applyFont="0" applyFill="0" applyBorder="0" applyProtection="0"/>
    <xf numFmtId="0" fontId="18" fillId="0" borderId="0"/>
    <xf numFmtId="0" fontId="7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6" fillId="0" borderId="0">
      <alignment vertical="top"/>
    </xf>
    <xf numFmtId="0" fontId="76" fillId="49" borderId="0"/>
    <xf numFmtId="185" fontId="77" fillId="2" borderId="26" applyBorder="0"/>
    <xf numFmtId="0" fontId="78" fillId="0" borderId="0"/>
    <xf numFmtId="0" fontId="51" fillId="0" borderId="0"/>
    <xf numFmtId="0" fontId="52" fillId="0" borderId="0"/>
    <xf numFmtId="0" fontId="79" fillId="0" borderId="0"/>
    <xf numFmtId="0" fontId="54" fillId="0" borderId="0"/>
    <xf numFmtId="0" fontId="55" fillId="0" borderId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0" fillId="0" borderId="27" applyNumberFormat="0" applyFill="0" applyAlignment="0" applyProtection="0"/>
    <xf numFmtId="0" fontId="23" fillId="0" borderId="9" applyNumberFormat="0" applyFill="0" applyAlignment="0" applyProtection="0"/>
    <xf numFmtId="0" fontId="21" fillId="2" borderId="8" applyNumberFormat="0" applyAlignment="0" applyProtection="0"/>
    <xf numFmtId="0" fontId="80" fillId="38" borderId="28" applyNumberFormat="0" applyAlignment="0" applyProtection="0"/>
    <xf numFmtId="178" fontId="3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77" fillId="2" borderId="26">
      <alignment horizontal="right"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>
      <alignment vertical="top"/>
    </xf>
    <xf numFmtId="164" fontId="84" fillId="0" borderId="0" applyFont="0" applyFill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4" fillId="3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4" fillId="2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4" fillId="29" borderId="0" applyNumberFormat="0" applyBorder="0" applyAlignment="0" applyProtection="0"/>
    <xf numFmtId="0" fontId="18" fillId="58" borderId="0" applyNumberFormat="0" applyBorder="0" applyAlignment="0" applyProtection="0"/>
    <xf numFmtId="0" fontId="18" fillId="58" borderId="0" applyNumberFormat="0" applyBorder="0" applyAlignment="0" applyProtection="0"/>
    <xf numFmtId="0" fontId="4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4" fillId="33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4" fillId="6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4" fillId="2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4" fillId="25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4" fillId="30" borderId="0" applyNumberFormat="0" applyBorder="0" applyAlignment="0" applyProtection="0"/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4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4" fillId="34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4" fillId="6" borderId="0" applyNumberFormat="0" applyBorder="0" applyAlignment="0" applyProtection="0"/>
    <xf numFmtId="0" fontId="41" fillId="24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5" borderId="0" applyNumberFormat="0" applyBorder="0" applyAlignment="0" applyProtection="0"/>
    <xf numFmtId="0" fontId="41" fillId="37" borderId="0" applyNumberFormat="0" applyBorder="0" applyAlignment="0" applyProtection="0"/>
    <xf numFmtId="0" fontId="4" fillId="3" borderId="22" applyNumberFormat="0" applyProtection="0">
      <alignment horizontal="right" vertical="center"/>
    </xf>
    <xf numFmtId="0" fontId="4" fillId="14" borderId="22" applyNumberFormat="0" applyProtection="0">
      <alignment horizontal="right" vertical="center"/>
    </xf>
    <xf numFmtId="0" fontId="4" fillId="26" borderId="22" applyNumberFormat="0" applyProtection="0">
      <alignment horizontal="right" vertical="center"/>
    </xf>
    <xf numFmtId="0" fontId="4" fillId="16" borderId="22" applyNumberFormat="0" applyProtection="0">
      <alignment horizontal="right" vertical="center"/>
    </xf>
    <xf numFmtId="0" fontId="4" fillId="20" borderId="22" applyNumberFormat="0" applyProtection="0">
      <alignment horizontal="right" vertical="center"/>
    </xf>
    <xf numFmtId="0" fontId="4" fillId="36" borderId="22" applyNumberFormat="0" applyProtection="0">
      <alignment horizontal="right" vertical="center"/>
    </xf>
    <xf numFmtId="0" fontId="4" fillId="30" borderId="22" applyNumberFormat="0" applyProtection="0">
      <alignment horizontal="right" vertical="center"/>
    </xf>
    <xf numFmtId="0" fontId="4" fillId="29" borderId="22" applyNumberFormat="0" applyProtection="0">
      <alignment horizontal="right" vertical="center"/>
    </xf>
    <xf numFmtId="0" fontId="4" fillId="15" borderId="22" applyNumberFormat="0" applyProtection="0">
      <alignment horizontal="right" vertical="center"/>
    </xf>
    <xf numFmtId="0" fontId="4" fillId="33" borderId="0" applyNumberFormat="0" applyProtection="0">
      <alignment horizontal="left" vertical="center" indent="1"/>
    </xf>
    <xf numFmtId="0" fontId="4" fillId="25" borderId="22" applyNumberFormat="0" applyProtection="0">
      <alignment horizontal="right" vertical="center"/>
    </xf>
    <xf numFmtId="0" fontId="4" fillId="8" borderId="22" applyNumberFormat="0" applyProtection="0">
      <alignment vertical="center"/>
    </xf>
    <xf numFmtId="0" fontId="4" fillId="8" borderId="22" applyNumberFormat="0" applyProtection="0">
      <alignment horizontal="left" vertical="center" indent="1"/>
    </xf>
    <xf numFmtId="0" fontId="4" fillId="8" borderId="22" applyNumberFormat="0" applyProtection="0">
      <alignment horizontal="left" vertical="top" indent="1"/>
    </xf>
    <xf numFmtId="0" fontId="4" fillId="33" borderId="22" applyNumberFormat="0" applyProtection="0">
      <alignment horizontal="right" vertical="center"/>
    </xf>
    <xf numFmtId="0" fontId="4" fillId="25" borderId="22" applyNumberFormat="0" applyProtection="0">
      <alignment horizontal="left" vertical="top" indent="1"/>
    </xf>
    <xf numFmtId="0" fontId="43" fillId="54" borderId="19"/>
    <xf numFmtId="168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3" fillId="0" borderId="0"/>
    <xf numFmtId="164" fontId="8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84" fillId="0" borderId="0">
      <alignment vertical="top"/>
    </xf>
  </cellStyleXfs>
  <cellXfs count="113">
    <xf numFmtId="0" fontId="0" fillId="0" borderId="0" xfId="0" applyAlignment="1"/>
    <xf numFmtId="0" fontId="25" fillId="0" borderId="0" xfId="699" applyFont="1" applyFill="1" applyAlignment="1"/>
    <xf numFmtId="0" fontId="28" fillId="0" borderId="0" xfId="699" applyFont="1" applyFill="1" applyAlignment="1"/>
    <xf numFmtId="0" fontId="29" fillId="0" borderId="30" xfId="699" applyFont="1" applyFill="1" applyBorder="1" applyAlignment="1">
      <alignment horizontal="center" wrapText="1"/>
    </xf>
    <xf numFmtId="0" fontId="29" fillId="0" borderId="29" xfId="699" applyFont="1" applyFill="1" applyBorder="1" applyAlignment="1">
      <alignment horizontal="center" wrapText="1"/>
    </xf>
    <xf numFmtId="0" fontId="29" fillId="0" borderId="35" xfId="699" applyFont="1" applyFill="1" applyBorder="1" applyAlignment="1">
      <alignment horizontal="center" wrapText="1"/>
    </xf>
    <xf numFmtId="0" fontId="29" fillId="0" borderId="20" xfId="699" applyFont="1" applyFill="1" applyBorder="1" applyAlignment="1">
      <alignment horizontal="center"/>
    </xf>
    <xf numFmtId="0" fontId="29" fillId="0" borderId="32" xfId="699" applyFont="1" applyFill="1" applyBorder="1" applyAlignment="1">
      <alignment horizontal="center"/>
    </xf>
    <xf numFmtId="0" fontId="29" fillId="0" borderId="31" xfId="699" applyFont="1" applyFill="1" applyBorder="1" applyAlignment="1">
      <alignment horizontal="center"/>
    </xf>
    <xf numFmtId="0" fontId="25" fillId="0" borderId="0" xfId="699" applyFont="1" applyFill="1" applyAlignment="1">
      <alignment vertical="center" wrapText="1"/>
    </xf>
    <xf numFmtId="0" fontId="25" fillId="0" borderId="38" xfId="699" applyFont="1" applyFill="1" applyBorder="1" applyAlignment="1">
      <alignment vertical="center" wrapText="1"/>
    </xf>
    <xf numFmtId="167" fontId="25" fillId="0" borderId="39" xfId="699" quotePrefix="1" applyNumberFormat="1" applyFont="1" applyFill="1" applyBorder="1" applyAlignment="1">
      <alignment horizontal="right" vertical="top" wrapText="1"/>
    </xf>
    <xf numFmtId="167" fontId="2" fillId="0" borderId="0" xfId="699" applyNumberFormat="1" applyFont="1" applyFill="1" applyBorder="1" applyAlignment="1">
      <alignment horizontal="right" vertical="center" wrapText="1"/>
    </xf>
    <xf numFmtId="170" fontId="3" fillId="0" borderId="30" xfId="6" applyNumberFormat="1" applyFont="1" applyFill="1" applyBorder="1" applyAlignment="1">
      <alignment shrinkToFit="1"/>
    </xf>
    <xf numFmtId="170" fontId="3" fillId="0" borderId="29" xfId="6" applyNumberFormat="1" applyFont="1" applyFill="1" applyBorder="1" applyAlignment="1">
      <alignment shrinkToFit="1"/>
    </xf>
    <xf numFmtId="170" fontId="3" fillId="0" borderId="29" xfId="6" applyNumberFormat="1" applyFont="1" applyFill="1" applyBorder="1" applyAlignment="1">
      <alignment horizontal="right" shrinkToFit="1"/>
    </xf>
    <xf numFmtId="170" fontId="3" fillId="0" borderId="35" xfId="6" applyNumberFormat="1" applyFont="1" applyFill="1" applyBorder="1" applyAlignment="1"/>
    <xf numFmtId="0" fontId="29" fillId="0" borderId="34" xfId="699" applyFont="1" applyFill="1" applyBorder="1" applyAlignment="1">
      <alignment horizontal="right"/>
    </xf>
    <xf numFmtId="0" fontId="29" fillId="0" borderId="0" xfId="699" applyFont="1" applyFill="1" applyBorder="1" applyAlignment="1">
      <alignment horizontal="right"/>
    </xf>
    <xf numFmtId="0" fontId="29" fillId="0" borderId="33" xfId="699" applyFont="1" applyFill="1" applyBorder="1" applyAlignment="1">
      <alignment horizontal="right"/>
    </xf>
    <xf numFmtId="0" fontId="25" fillId="0" borderId="0" xfId="699" applyFont="1" applyFill="1" applyBorder="1" applyAlignment="1"/>
    <xf numFmtId="168" fontId="3" fillId="0" borderId="0" xfId="6" applyFont="1" applyFill="1" applyBorder="1" applyAlignment="1">
      <alignment horizontal="right"/>
    </xf>
    <xf numFmtId="3" fontId="3" fillId="0" borderId="0" xfId="699" applyNumberFormat="1" applyFont="1" applyFill="1" applyBorder="1" applyAlignment="1">
      <alignment horizontal="right"/>
    </xf>
    <xf numFmtId="0" fontId="4" fillId="0" borderId="0" xfId="699" applyFont="1" applyFill="1" applyBorder="1" applyAlignment="1">
      <alignment horizontal="left"/>
    </xf>
    <xf numFmtId="3" fontId="25" fillId="0" borderId="0" xfId="57" applyNumberFormat="1" applyFont="1" applyFill="1" applyBorder="1" applyAlignment="1">
      <alignment horizontal="right"/>
    </xf>
    <xf numFmtId="3" fontId="25" fillId="0" borderId="0" xfId="699" applyNumberFormat="1" applyFont="1" applyFill="1" applyAlignment="1"/>
    <xf numFmtId="166" fontId="25" fillId="0" borderId="0" xfId="699" applyNumberFormat="1" applyFont="1" applyFill="1" applyAlignment="1"/>
    <xf numFmtId="3" fontId="25" fillId="0" borderId="0" xfId="699" applyNumberFormat="1" applyFont="1" applyFill="1" applyBorder="1" applyAlignment="1"/>
    <xf numFmtId="0" fontId="25" fillId="0" borderId="0" xfId="699" applyFont="1" applyFill="1" applyBorder="1" applyAlignment="1">
      <alignment horizontal="left"/>
    </xf>
    <xf numFmtId="166" fontId="25" fillId="0" borderId="0" xfId="699" applyNumberFormat="1" applyFont="1" applyFill="1" applyBorder="1" applyAlignment="1"/>
    <xf numFmtId="164" fontId="25" fillId="0" borderId="0" xfId="57" applyFont="1" applyFill="1" applyBorder="1" applyAlignment="1">
      <alignment horizontal="right"/>
    </xf>
    <xf numFmtId="166" fontId="25" fillId="0" borderId="26" xfId="699" applyNumberFormat="1" applyFont="1" applyFill="1" applyBorder="1" applyAlignment="1"/>
    <xf numFmtId="0" fontId="3" fillId="0" borderId="0" xfId="699" applyFont="1" applyFill="1" applyAlignment="1"/>
    <xf numFmtId="0" fontId="5" fillId="0" borderId="0" xfId="699" applyFont="1" applyFill="1" applyBorder="1" applyAlignment="1">
      <alignment horizontal="left"/>
    </xf>
    <xf numFmtId="3" fontId="3" fillId="0" borderId="40" xfId="57" applyNumberFormat="1" applyFont="1" applyFill="1" applyBorder="1" applyAlignment="1">
      <alignment horizontal="right"/>
    </xf>
    <xf numFmtId="3" fontId="3" fillId="0" borderId="0" xfId="699" applyNumberFormat="1" applyFont="1" applyFill="1" applyBorder="1" applyAlignment="1"/>
    <xf numFmtId="166" fontId="3" fillId="0" borderId="0" xfId="699" applyNumberFormat="1" applyFont="1" applyFill="1" applyAlignment="1"/>
    <xf numFmtId="3" fontId="25" fillId="0" borderId="0" xfId="57" applyNumberFormat="1" applyFont="1" applyFill="1" applyBorder="1" applyAlignment="1"/>
    <xf numFmtId="166" fontId="1" fillId="0" borderId="0" xfId="699" applyNumberFormat="1" applyFont="1" applyFill="1" applyBorder="1" applyAlignment="1"/>
    <xf numFmtId="166" fontId="3" fillId="0" borderId="0" xfId="699" applyNumberFormat="1" applyFont="1" applyFill="1" applyBorder="1" applyAlignment="1"/>
    <xf numFmtId="166" fontId="3" fillId="0" borderId="32" xfId="699" applyNumberFormat="1" applyFont="1" applyFill="1" applyBorder="1" applyAlignment="1"/>
    <xf numFmtId="166" fontId="29" fillId="0" borderId="32" xfId="699" applyNumberFormat="1" applyFont="1" applyFill="1" applyBorder="1" applyAlignment="1"/>
    <xf numFmtId="166" fontId="29" fillId="0" borderId="0" xfId="699" applyNumberFormat="1" applyFont="1" applyFill="1" applyAlignment="1"/>
    <xf numFmtId="164" fontId="25" fillId="0" borderId="0" xfId="57" applyFont="1" applyFill="1" applyBorder="1" applyAlignment="1"/>
    <xf numFmtId="0" fontId="5" fillId="0" borderId="38" xfId="699" applyFont="1" applyFill="1" applyBorder="1" applyAlignment="1">
      <alignment horizontal="left"/>
    </xf>
    <xf numFmtId="3" fontId="3" fillId="0" borderId="39" xfId="57" applyNumberFormat="1" applyFont="1" applyFill="1" applyBorder="1" applyAlignment="1">
      <alignment horizontal="right"/>
    </xf>
    <xf numFmtId="1" fontId="25" fillId="0" borderId="0" xfId="6" applyNumberFormat="1" applyFont="1" applyFill="1" applyAlignment="1"/>
    <xf numFmtId="0" fontId="25" fillId="0" borderId="0" xfId="699" applyFont="1" applyFill="1" applyBorder="1" applyAlignment="1">
      <alignment horizontal="center"/>
    </xf>
    <xf numFmtId="0" fontId="25" fillId="0" borderId="38" xfId="699" applyFont="1" applyFill="1" applyBorder="1" applyAlignment="1">
      <alignment horizontal="left" wrapText="1"/>
    </xf>
    <xf numFmtId="0" fontId="25" fillId="0" borderId="39" xfId="699" applyFont="1" applyFill="1" applyBorder="1" applyAlignment="1">
      <alignment horizontal="right" textRotation="90" wrapText="1"/>
    </xf>
    <xf numFmtId="0" fontId="25" fillId="0" borderId="0" xfId="699" applyFont="1" applyFill="1" applyBorder="1" applyAlignment="1">
      <alignment horizontal="left" wrapText="1"/>
    </xf>
    <xf numFmtId="0" fontId="25" fillId="0" borderId="0" xfId="699" applyFont="1" applyFill="1" applyBorder="1" applyAlignment="1">
      <alignment horizontal="right"/>
    </xf>
    <xf numFmtId="0" fontId="25" fillId="0" borderId="0" xfId="699" applyFont="1" applyFill="1" applyBorder="1" applyAlignment="1">
      <alignment horizontal="right" wrapText="1"/>
    </xf>
    <xf numFmtId="0" fontId="3" fillId="0" borderId="0" xfId="699" applyFont="1" applyFill="1" applyBorder="1" applyAlignment="1"/>
    <xf numFmtId="0" fontId="25" fillId="0" borderId="0" xfId="699" applyFont="1" applyFill="1" applyBorder="1" applyAlignment="1">
      <alignment horizontal="right" vertical="top"/>
    </xf>
    <xf numFmtId="169" fontId="25" fillId="0" borderId="0" xfId="6" applyNumberFormat="1" applyFont="1" applyFill="1" applyBorder="1" applyAlignment="1">
      <alignment horizontal="right" vertical="top" wrapText="1"/>
    </xf>
    <xf numFmtId="0" fontId="3" fillId="0" borderId="0" xfId="699" applyFont="1" applyFill="1" applyBorder="1" applyAlignment="1">
      <alignment vertical="top"/>
    </xf>
    <xf numFmtId="169" fontId="3" fillId="0" borderId="40" xfId="6" applyNumberFormat="1" applyFont="1" applyFill="1" applyBorder="1" applyAlignment="1">
      <alignment horizontal="right" vertical="top" wrapText="1"/>
    </xf>
    <xf numFmtId="0" fontId="25" fillId="0" borderId="0" xfId="699" applyFont="1" applyFill="1" applyBorder="1" applyAlignment="1">
      <alignment vertical="top"/>
    </xf>
    <xf numFmtId="0" fontId="1" fillId="0" borderId="0" xfId="699" applyFont="1" applyFill="1" applyBorder="1" applyAlignment="1">
      <alignment vertical="top"/>
    </xf>
    <xf numFmtId="169" fontId="1" fillId="0" borderId="0" xfId="6" applyNumberFormat="1" applyFont="1" applyFill="1" applyBorder="1" applyAlignment="1">
      <alignment horizontal="right" vertical="top" wrapText="1"/>
    </xf>
    <xf numFmtId="0" fontId="3" fillId="0" borderId="38" xfId="699" applyFont="1" applyFill="1" applyBorder="1" applyAlignment="1">
      <alignment vertical="top"/>
    </xf>
    <xf numFmtId="169" fontId="3" fillId="0" borderId="39" xfId="6" applyNumberFormat="1" applyFont="1" applyFill="1" applyBorder="1" applyAlignment="1">
      <alignment horizontal="right" vertical="top" wrapText="1"/>
    </xf>
    <xf numFmtId="0" fontId="3" fillId="0" borderId="0" xfId="699" applyFont="1" applyFill="1" applyAlignment="1">
      <alignment vertical="top"/>
    </xf>
    <xf numFmtId="3" fontId="25" fillId="0" borderId="0" xfId="699" applyNumberFormat="1" applyFont="1" applyFill="1" applyBorder="1" applyAlignment="1">
      <alignment horizontal="right" vertical="top"/>
    </xf>
    <xf numFmtId="3" fontId="25" fillId="0" borderId="0" xfId="699" applyNumberFormat="1" applyFont="1" applyFill="1" applyAlignment="1">
      <alignment horizontal="right" vertical="top"/>
    </xf>
    <xf numFmtId="166" fontId="3" fillId="0" borderId="0" xfId="699" applyNumberFormat="1" applyFont="1" applyFill="1" applyBorder="1" applyAlignment="1">
      <alignment horizontal="right" vertical="top" wrapText="1"/>
    </xf>
    <xf numFmtId="0" fontId="25" fillId="0" borderId="0" xfId="699" applyFont="1" applyFill="1" applyAlignment="1">
      <alignment wrapText="1"/>
    </xf>
    <xf numFmtId="0" fontId="25" fillId="0" borderId="40" xfId="699" applyFont="1" applyFill="1" applyBorder="1" applyAlignment="1">
      <alignment horizontal="right" wrapText="1"/>
    </xf>
    <xf numFmtId="0" fontId="25" fillId="0" borderId="0" xfId="699" applyFont="1" applyFill="1" applyBorder="1" applyAlignment="1">
      <alignment wrapText="1"/>
    </xf>
    <xf numFmtId="0" fontId="25" fillId="0" borderId="38" xfId="699" applyFont="1" applyFill="1" applyBorder="1" applyAlignment="1">
      <alignment wrapText="1"/>
    </xf>
    <xf numFmtId="0" fontId="4" fillId="0" borderId="0" xfId="699" applyFont="1" applyFill="1" applyBorder="1" applyAlignment="1">
      <alignment wrapText="1"/>
    </xf>
    <xf numFmtId="169" fontId="25" fillId="0" borderId="0" xfId="699" applyNumberFormat="1" applyFont="1" applyFill="1" applyBorder="1" applyAlignment="1">
      <alignment horizontal="right" vertical="top" wrapText="1"/>
    </xf>
    <xf numFmtId="0" fontId="5" fillId="0" borderId="0" xfId="699" applyFont="1" applyFill="1" applyBorder="1" applyAlignment="1">
      <alignment wrapText="1"/>
    </xf>
    <xf numFmtId="169" fontId="3" fillId="0" borderId="40" xfId="699" applyNumberFormat="1" applyFont="1" applyFill="1" applyBorder="1" applyAlignment="1">
      <alignment horizontal="right" vertical="top" wrapText="1"/>
    </xf>
    <xf numFmtId="0" fontId="25" fillId="0" borderId="0" xfId="699" applyFont="1" applyFill="1" applyBorder="1" applyAlignment="1">
      <alignment vertical="top" wrapText="1"/>
    </xf>
    <xf numFmtId="0" fontId="3" fillId="0" borderId="0" xfId="699" applyFont="1" applyFill="1" applyBorder="1" applyAlignment="1">
      <alignment vertical="top" wrapText="1"/>
    </xf>
    <xf numFmtId="0" fontId="3" fillId="0" borderId="38" xfId="699" applyFont="1" applyFill="1" applyBorder="1" applyAlignment="1">
      <alignment vertical="top" wrapText="1"/>
    </xf>
    <xf numFmtId="169" fontId="3" fillId="0" borderId="39" xfId="699" applyNumberFormat="1" applyFont="1" applyFill="1" applyBorder="1" applyAlignment="1">
      <alignment horizontal="right" vertical="top" wrapText="1"/>
    </xf>
    <xf numFmtId="0" fontId="25" fillId="0" borderId="38" xfId="699" applyFont="1" applyFill="1" applyBorder="1" applyAlignment="1"/>
    <xf numFmtId="49" fontId="25" fillId="0" borderId="39" xfId="699" applyNumberFormat="1" applyFont="1" applyFill="1" applyBorder="1" applyAlignment="1">
      <alignment horizontal="right" textRotation="90" wrapText="1"/>
    </xf>
    <xf numFmtId="169" fontId="3" fillId="0" borderId="0" xfId="699" applyNumberFormat="1" applyFont="1" applyFill="1" applyBorder="1" applyAlignment="1">
      <alignment horizontal="right" vertical="top" wrapText="1"/>
    </xf>
    <xf numFmtId="174" fontId="25" fillId="0" borderId="0" xfId="699" applyNumberFormat="1" applyFont="1" applyFill="1" applyAlignment="1"/>
    <xf numFmtId="169" fontId="29" fillId="0" borderId="40" xfId="699" applyNumberFormat="1" applyFont="1" applyFill="1" applyBorder="1" applyAlignment="1">
      <alignment horizontal="right" vertical="top" wrapText="1"/>
    </xf>
    <xf numFmtId="0" fontId="25" fillId="0" borderId="0" xfId="52" applyFont="1" applyFill="1" applyBorder="1" applyAlignment="1">
      <alignment vertical="top" wrapText="1"/>
    </xf>
    <xf numFmtId="174" fontId="5" fillId="0" borderId="0" xfId="699" applyNumberFormat="1" applyFont="1" applyFill="1" applyBorder="1" applyAlignment="1"/>
    <xf numFmtId="169" fontId="29" fillId="0" borderId="0" xfId="699" applyNumberFormat="1" applyFont="1" applyFill="1" applyBorder="1" applyAlignment="1">
      <alignment horizontal="right" vertical="top" wrapText="1"/>
    </xf>
    <xf numFmtId="170" fontId="25" fillId="0" borderId="0" xfId="6" applyNumberFormat="1" applyFont="1" applyFill="1" applyAlignment="1"/>
    <xf numFmtId="0" fontId="25" fillId="0" borderId="38" xfId="699" applyFont="1" applyFill="1" applyBorder="1" applyAlignment="1">
      <alignment vertical="center"/>
    </xf>
    <xf numFmtId="0" fontId="25" fillId="0" borderId="39" xfId="699" applyFont="1" applyFill="1" applyBorder="1" applyAlignment="1">
      <alignment horizontal="right" wrapText="1"/>
    </xf>
    <xf numFmtId="0" fontId="25" fillId="0" borderId="0" xfId="699" applyFont="1" applyFill="1" applyBorder="1" applyAlignment="1">
      <alignment horizontal="center"/>
    </xf>
    <xf numFmtId="0" fontId="3" fillId="0" borderId="30" xfId="699" applyFont="1" applyFill="1" applyBorder="1" applyAlignment="1">
      <alignment wrapText="1" shrinkToFit="1"/>
    </xf>
    <xf numFmtId="0" fontId="3" fillId="0" borderId="19" xfId="699" applyFont="1" applyFill="1" applyBorder="1" applyAlignment="1">
      <alignment wrapText="1" shrinkToFit="1"/>
    </xf>
    <xf numFmtId="0" fontId="29" fillId="0" borderId="0" xfId="699" applyFont="1" applyFill="1" applyBorder="1" applyAlignment="1"/>
    <xf numFmtId="0" fontId="3" fillId="0" borderId="34" xfId="699" applyFont="1" applyFill="1" applyBorder="1" applyAlignment="1">
      <alignment wrapText="1" shrinkToFit="1"/>
    </xf>
    <xf numFmtId="0" fontId="3" fillId="0" borderId="0" xfId="699" applyFont="1" applyFill="1" applyBorder="1" applyAlignment="1">
      <alignment wrapText="1" shrinkToFit="1"/>
    </xf>
    <xf numFmtId="0" fontId="3" fillId="0" borderId="33" xfId="699" applyFont="1" applyFill="1" applyBorder="1" applyAlignment="1">
      <alignment wrapText="1" shrinkToFit="1"/>
    </xf>
    <xf numFmtId="170" fontId="25" fillId="0" borderId="0" xfId="6" applyNumberFormat="1" applyFont="1" applyFill="1" applyBorder="1" applyAlignment="1"/>
    <xf numFmtId="0" fontId="25" fillId="0" borderId="34" xfId="699" applyFont="1" applyFill="1" applyBorder="1" applyAlignment="1"/>
    <xf numFmtId="0" fontId="25" fillId="0" borderId="33" xfId="699" applyFont="1" applyFill="1" applyBorder="1" applyAlignment="1"/>
    <xf numFmtId="186" fontId="25" fillId="0" borderId="0" xfId="6" applyNumberFormat="1" applyFont="1" applyFill="1" applyBorder="1" applyAlignment="1">
      <alignment horizontal="right"/>
    </xf>
    <xf numFmtId="170" fontId="25" fillId="0" borderId="34" xfId="6" applyNumberFormat="1" applyFont="1" applyFill="1" applyBorder="1" applyAlignment="1"/>
    <xf numFmtId="170" fontId="25" fillId="0" borderId="33" xfId="6" applyNumberFormat="1" applyFont="1" applyFill="1" applyBorder="1" applyAlignment="1"/>
    <xf numFmtId="186" fontId="3" fillId="0" borderId="40" xfId="6" applyNumberFormat="1" applyFont="1" applyFill="1" applyBorder="1" applyAlignment="1">
      <alignment horizontal="right"/>
    </xf>
    <xf numFmtId="170" fontId="3" fillId="0" borderId="0" xfId="6" applyNumberFormat="1" applyFont="1" applyFill="1" applyBorder="1" applyAlignment="1"/>
    <xf numFmtId="186" fontId="3" fillId="0" borderId="0" xfId="6" applyNumberFormat="1" applyFont="1" applyFill="1" applyBorder="1" applyAlignment="1">
      <alignment horizontal="right"/>
    </xf>
    <xf numFmtId="186" fontId="1" fillId="0" borderId="0" xfId="6" applyNumberFormat="1" applyFont="1" applyFill="1" applyBorder="1" applyAlignment="1">
      <alignment horizontal="right"/>
    </xf>
    <xf numFmtId="0" fontId="25" fillId="0" borderId="0" xfId="699" quotePrefix="1" applyFont="1" applyFill="1" applyBorder="1" applyAlignment="1"/>
    <xf numFmtId="186" fontId="3" fillId="0" borderId="39" xfId="6" applyNumberFormat="1" applyFont="1" applyFill="1" applyBorder="1" applyAlignment="1">
      <alignment horizontal="right"/>
    </xf>
    <xf numFmtId="170" fontId="25" fillId="0" borderId="37" xfId="6" applyNumberFormat="1" applyFont="1" applyFill="1" applyBorder="1" applyAlignment="1"/>
    <xf numFmtId="170" fontId="25" fillId="0" borderId="26" xfId="6" applyNumberFormat="1" applyFont="1" applyFill="1" applyBorder="1" applyAlignment="1"/>
    <xf numFmtId="170" fontId="25" fillId="0" borderId="36" xfId="6" applyNumberFormat="1" applyFont="1" applyFill="1" applyBorder="1" applyAlignment="1"/>
    <xf numFmtId="4" fontId="25" fillId="0" borderId="0" xfId="699" applyNumberFormat="1" applyFont="1" applyFill="1" applyAlignment="1"/>
  </cellXfs>
  <cellStyles count="700">
    <cellStyle name=" 1" xfId="7"/>
    <cellStyle name=" 1 2" xfId="65"/>
    <cellStyle name=" 1 3" xfId="66"/>
    <cellStyle name=" 2" xfId="67"/>
    <cellStyle name="_03 - Balans activa" xfId="68"/>
    <cellStyle name="_03 - Balans activa 2" xfId="69"/>
    <cellStyle name="_03 - Balans activa 3" xfId="70"/>
    <cellStyle name="_03 - Balans activa 3 2" xfId="71"/>
    <cellStyle name="_03 - Balans activa 4" xfId="72"/>
    <cellStyle name="_03 - Balans activa 4 2" xfId="73"/>
    <cellStyle name="_03 - Balans activa 5" xfId="74"/>
    <cellStyle name="_1. Vastgoedbeleggingen" xfId="75"/>
    <cellStyle name="_2. Totaal beleggingen in groep." xfId="76"/>
    <cellStyle name="_2011 Q1 rapport solvabiliteit interne verzending DL v5" xfId="77"/>
    <cellStyle name="_2011 Q1 rapport solvabiliteit interne verzending DL v5 2" xfId="78"/>
    <cellStyle name="_2011 Q1 rapport solvabiliteit interne verzending DL v5 3" xfId="79"/>
    <cellStyle name="_2011 Q1 rapport solvabiliteit interne verzending DL v5 3 2" xfId="80"/>
    <cellStyle name="_2011 Q1 rapport solvabiliteit interne verzending DL v5 4" xfId="81"/>
    <cellStyle name="_2011 Q1 rapport solvabiliteit interne verzending DL v5 4 2" xfId="82"/>
    <cellStyle name="_2011 Q1 rapport solvabiliteit interne verzending DL v5 5" xfId="83"/>
    <cellStyle name="_3. Aandelen en deelnemingsb." xfId="84"/>
    <cellStyle name="_4. Obligaties met vaste rente" xfId="85"/>
    <cellStyle name="_6. Vorderingen uit hypotheken" xfId="86"/>
    <cellStyle name="_8. Deposito's bij kredietinstel" xfId="87"/>
    <cellStyle name="_9. Andere financiële belegging." xfId="88"/>
    <cellStyle name="_Actuals BS" xfId="89"/>
    <cellStyle name="_ARC aanlevering 1 allocatie detailbudget 2013 ID - 20121214" xfId="90"/>
    <cellStyle name="_ARC-ERC ASR Solvabiliteit 2011Q4 retrieve v2@ACC" xfId="91"/>
    <cellStyle name="_ARC-ERC ASR Solvabiliteit 2011Q4 retrieve v2@ACC 2" xfId="92"/>
    <cellStyle name="_ARC-ERC ASR Solvabiliteit 2011Q4 retrieve v2@ACC 3" xfId="93"/>
    <cellStyle name="_ARC-ERC ASR Solvabiliteit 2011Q4 retrieve v2@ACC 3 2" xfId="94"/>
    <cellStyle name="_ARC-ERC ASR Solvabiliteit 2011Q4 retrieve v2@ACC 4" xfId="95"/>
    <cellStyle name="_ARC-ERC ASR Solvabiliteit 2011Q4 retrieve v2@ACC 4 2" xfId="96"/>
    <cellStyle name="_ARC-ERC ASR Solvabiliteit 2011Q4 retrieve v2@ACC 5" xfId="97"/>
    <cellStyle name="_BC" xfId="98"/>
    <cellStyle name="_BussSupp Actuals mrt 2012 v1 (version 20111209) v1" xfId="99"/>
    <cellStyle name="_Cognos Interne FTE + Externen BS per kostenplaats" xfId="100"/>
    <cellStyle name="_CVE EV  herw  kp_Q12012 (3)" xfId="101"/>
    <cellStyle name="_CVE EV  herw  kp_Q12012 (3) 2" xfId="102"/>
    <cellStyle name="_CVE EV  herw  kp_Q12012 (3) 3" xfId="103"/>
    <cellStyle name="_CVE EV  herw  kp_Q12012 (3) 3 2" xfId="104"/>
    <cellStyle name="_CVE EV  herw  kp_Q12012 (3) 4" xfId="105"/>
    <cellStyle name="_CVE EV  herw  kp_Q12012 (3) 4 2" xfId="106"/>
    <cellStyle name="_CVE EV  herw  kp_Q12012 (3) 5" xfId="107"/>
    <cellStyle name="_CVE EV  herw  kp_Q42011_DEF_inclDPRFhervd" xfId="108"/>
    <cellStyle name="_CVE EV  herw  kp_Q42011_DEF_inclDPRFhervd 2" xfId="109"/>
    <cellStyle name="_CVE EV  herw  kp_Q42011_DEF_inclDPRFhervd 3" xfId="110"/>
    <cellStyle name="_CVE EV  herw  kp_Q42011_DEF_inclDPRFhervd 3 2" xfId="111"/>
    <cellStyle name="_CVE EV  herw  kp_Q42011_DEF_inclDPRFhervd 4" xfId="112"/>
    <cellStyle name="_CVE EV  herw  kp_Q42011_DEF_inclDPRFhervd 4 2" xfId="113"/>
    <cellStyle name="_CVE EV  herw  kp_Q42011_DEF_inclDPRFhervd 5" xfId="114"/>
    <cellStyle name="_DNB 2011 balans p13 vennootschappelijk" xfId="8"/>
    <cellStyle name="_DNB 2011 balans p13 vennootschappelijk Q42011" xfId="115"/>
    <cellStyle name="_DNB 2011 balans p6" xfId="116"/>
    <cellStyle name="_DNB 2011 W&amp;V p6" xfId="117"/>
    <cellStyle name="_DNB 2011 W&amp;V p6 2" xfId="118"/>
    <cellStyle name="_DNB 2011 W&amp;V p6 3" xfId="119"/>
    <cellStyle name="_DNB 2011 W&amp;V p6 3 2" xfId="120"/>
    <cellStyle name="_DNB 2011 W&amp;V p6 4" xfId="121"/>
    <cellStyle name="_DNB 2011 W&amp;V p6 4 2" xfId="122"/>
    <cellStyle name="_DNB 2011 W&amp;V p6 5" xfId="123"/>
    <cellStyle name="_DNB 2011 winst en verliesrekening p13 vennootschappelijk Q42011" xfId="124"/>
    <cellStyle name="_DNB 2011 winst en verliesrekening p13 vennootschappelijk Q42011 2" xfId="125"/>
    <cellStyle name="_DNB 2011 winst en verliesrekening p13 vennootschappelijk Q42011 3" xfId="126"/>
    <cellStyle name="_DNB 2011 winst en verliesrekening p13 vennootschappelijk Q42011 3 2" xfId="127"/>
    <cellStyle name="_DNB 2011 winst en verliesrekening p13 vennootschappelijk Q42011 4" xfId="128"/>
    <cellStyle name="_DNB 2011 winst en verliesrekening p13 vennootschappelijk Q42011 4 2" xfId="129"/>
    <cellStyle name="_DNB 2011 winst en verliesrekening p13 vennootschappelijk Q42011 5" xfId="130"/>
    <cellStyle name="_Forecast Q1 Business Support concept 30 maart 2012 MT versie 1" xfId="131"/>
    <cellStyle name="_Forecast Q1 Business Support concept 30 maart 2012 MT versie 2" xfId="132"/>
    <cellStyle name="_GR 2010 opstelling VKW006" xfId="133"/>
    <cellStyle name="_GR 2010 opstelling VKW006 2" xfId="134"/>
    <cellStyle name="_GR 2010 opstelling VKW006 3" xfId="135"/>
    <cellStyle name="_GR 2010 opstelling VKW006 3 2" xfId="136"/>
    <cellStyle name="_GR 2010 opstelling VKW006 4" xfId="137"/>
    <cellStyle name="_GR 2010 opstelling VKW006 4 2" xfId="138"/>
    <cellStyle name="_GR 2010 opstelling VKW006 5" xfId="139"/>
    <cellStyle name="_Handaanpassingen" xfId="140"/>
    <cellStyle name="_Handmatig" xfId="141"/>
    <cellStyle name="_Handmatig 2" xfId="142"/>
    <cellStyle name="_Handmatig 3" xfId="143"/>
    <cellStyle name="_Handmatig 3 2" xfId="144"/>
    <cellStyle name="_Handmatig 4" xfId="145"/>
    <cellStyle name="_Handmatig 4 2" xfId="146"/>
    <cellStyle name="_Handmatig 5" xfId="147"/>
    <cellStyle name="_Huisvesting" xfId="148"/>
    <cellStyle name="_Journal" xfId="149"/>
    <cellStyle name="_Journal 2012Q1 Hypotheken DNB verslagstaten hc" xfId="150"/>
    <cellStyle name="_Journal 2012Q1 Hypotheken DNB verslagstaten hc 2" xfId="151"/>
    <cellStyle name="_Journal 2012Q1 Hypotheken DNB verslagstaten hc 3" xfId="152"/>
    <cellStyle name="_Journal 2012Q1 Hypotheken DNB verslagstaten hc 3 2" xfId="153"/>
    <cellStyle name="_Journal 2012Q1 Hypotheken DNB verslagstaten hc 4" xfId="154"/>
    <cellStyle name="_Journal 2012Q1 Hypotheken DNB verslagstaten hc 4 2" xfId="155"/>
    <cellStyle name="_Journal 2012Q1 Hypotheken DNB verslagstaten hc 5" xfId="156"/>
    <cellStyle name="_KCC" xfId="157"/>
    <cellStyle name="_L&amp;S" xfId="158"/>
    <cellStyle name="_MYB ASR Klant Services 2013-2017 definitief 130912" xfId="159"/>
    <cellStyle name="_Nieuw budgetmodel DEF versie 3.0 Budgetoverheveling Geke Heikoop" xfId="160"/>
    <cellStyle name="_Nieuw budgetmodel DEF versie 3.0 Budgetoverheveling Geke Heikoop 2" xfId="161"/>
    <cellStyle name="_Nieuw budgetmodel DEF versie 3.0 Budgetoverheveling Geke Heikoop 3" xfId="162"/>
    <cellStyle name="_opgave Q1-2011 DNB ASR Levensverzekering N V  IRVM" xfId="163"/>
    <cellStyle name="_opgave Q1-2011 DNB ASR Levensverzekering N V  IRVM 2" xfId="164"/>
    <cellStyle name="_opgave Q1-2011 DNB ASR Levensverzekering N V  IRVM 3" xfId="165"/>
    <cellStyle name="_opgave Q1-2011 DNB ASR Levensverzekering N V  IRVM 3 2" xfId="166"/>
    <cellStyle name="_opgave Q1-2011 DNB ASR Levensverzekering N V  IRVM 4" xfId="167"/>
    <cellStyle name="_opgave Q1-2011 DNB ASR Levensverzekering N V  IRVM 4 2" xfId="168"/>
    <cellStyle name="_opgave Q1-2011 DNB ASR Levensverzekering N V  IRVM 5" xfId="169"/>
    <cellStyle name="_opgave Q2-2011 DNB ASR Levensverzekering N V  IRVM" xfId="170"/>
    <cellStyle name="_opgave Q2-2011 DNB ASR Levensverzekering N V  IRVM 2" xfId="171"/>
    <cellStyle name="_opgave Q2-2011 DNB ASR Levensverzekering N V  IRVM 3" xfId="172"/>
    <cellStyle name="_opgave Q2-2011 DNB ASR Levensverzekering N V  IRVM 3 2" xfId="173"/>
    <cellStyle name="_opgave Q2-2011 DNB ASR Levensverzekering N V  IRVM 4" xfId="174"/>
    <cellStyle name="_opgave Q2-2011 DNB ASR Levensverzekering N V  IRVM 4 2" xfId="175"/>
    <cellStyle name="_opgave Q2-2011 DNB ASR Levensverzekering N V  IRVM 5" xfId="176"/>
    <cellStyle name="_opgave Q4-2011 DNB ASR Levensverzekering N V  IRVM" xfId="177"/>
    <cellStyle name="_opgave Q4-2011 DNB ASR Levensverzekering N V  IRVM 2" xfId="178"/>
    <cellStyle name="_opgave Q4-2011 DNB ASR Levensverzekering N V  IRVM 3" xfId="179"/>
    <cellStyle name="_opgave Q4-2011 DNB ASR Levensverzekering N V  IRVM 3 2" xfId="180"/>
    <cellStyle name="_opgave Q4-2011 DNB ASR Levensverzekering N V  IRVM 4" xfId="181"/>
    <cellStyle name="_opgave Q4-2011 DNB ASR Levensverzekering N V  IRVM 4 2" xfId="182"/>
    <cellStyle name="_opgave Q4-2011 DNB ASR Levensverzekering N V  IRVM 5" xfId="183"/>
    <cellStyle name="_Output" xfId="184"/>
    <cellStyle name="_Rebilling FC" xfId="185"/>
    <cellStyle name="_RFC 2e kwartaal  BS per MT-lid versie 2 030712" xfId="186"/>
    <cellStyle name="_Rid_10_S34_S33" xfId="187"/>
    <cellStyle name="_Rid_13_S43" xfId="188"/>
    <cellStyle name="_Rid_7_S58" xfId="189"/>
    <cellStyle name="_Salditabel Q3 2011 tbv DNB" xfId="190"/>
    <cellStyle name="_Salditabel Q3 2011 tbv DNB 2" xfId="191"/>
    <cellStyle name="_Salditabel Q3 2011 tbv DNB 3" xfId="192"/>
    <cellStyle name="_Salditabel Q3 2011 tbv DNB 3 2" xfId="193"/>
    <cellStyle name="_Salditabel Q3 2011 tbv DNB 4" xfId="194"/>
    <cellStyle name="_Salditabel Q3 2011 tbv DNB 4 2" xfId="195"/>
    <cellStyle name="_Salditabel Q3 2011 tbv DNB 5" xfId="196"/>
    <cellStyle name="_Sleutels voor doorbelasting Betalingscentrum obv actuals tm juli 2012" xfId="197"/>
    <cellStyle name="_Spend analyse Betalingscentrum tm augustus 2012 Gecomprimeerd versie 3" xfId="198"/>
    <cellStyle name="_Standaard PM tabellen BS Augustus 2012" xfId="199"/>
    <cellStyle name="_Standaard PM tabellen BS Augustus 2012 2" xfId="200"/>
    <cellStyle name="_Standaard PM tabellen BS Augustus 2012 3" xfId="201"/>
    <cellStyle name="_Tabellen jaarrekening 2012 Vrecent 30-10-2012" xfId="9"/>
    <cellStyle name="_Verdeelsleutel KCC Budget 2013" xfId="202"/>
    <cellStyle name="_VKW004" xfId="203"/>
    <cellStyle name="_VKW004 2" xfId="204"/>
    <cellStyle name="_VKW004 3" xfId="205"/>
    <cellStyle name="_VKW004 3 2" xfId="206"/>
    <cellStyle name="_VKW004 4" xfId="207"/>
    <cellStyle name="_VKW004 4 2" xfId="208"/>
    <cellStyle name="_VKW004 5" xfId="209"/>
    <cellStyle name="_VKW007" xfId="210"/>
    <cellStyle name="_VKW007 2" xfId="211"/>
    <cellStyle name="_VKW007 3" xfId="212"/>
    <cellStyle name="_VKW007 3 2" xfId="213"/>
    <cellStyle name="_VKW007 4" xfId="214"/>
    <cellStyle name="_VKW007 4 2" xfId="215"/>
    <cellStyle name="_VKW007 5" xfId="216"/>
    <cellStyle name="_VKW015" xfId="217"/>
    <cellStyle name="_VKW015 2" xfId="218"/>
    <cellStyle name="_VKW015 3" xfId="219"/>
    <cellStyle name="_VKW015 3 2" xfId="220"/>
    <cellStyle name="_VKW015 4" xfId="221"/>
    <cellStyle name="_VKW015 4 2" xfId="222"/>
    <cellStyle name="_VKW015 5" xfId="223"/>
    <cellStyle name="_VSJ025 2011 Toelichting balans immateriële vaste activa" xfId="224"/>
    <cellStyle name="_VSJ025 2011 Toelichting balans immateriële vaste activa 2" xfId="225"/>
    <cellStyle name="_VSJ025 2011 Toelichting balans immateriële vaste activa 3" xfId="226"/>
    <cellStyle name="_VSJ025 2011 Toelichting balans immateriële vaste activa 3 2" xfId="227"/>
    <cellStyle name="_VSJ025 2011 Toelichting balans immateriële vaste activa 4" xfId="228"/>
    <cellStyle name="_VSJ025 2011 Toelichting balans immateriële vaste activa 4 2" xfId="229"/>
    <cellStyle name="_VSJ025 2011 Toelichting balans immateriële vaste activa 5" xfId="230"/>
    <cellStyle name="_VSJ030 2011 Toelichting balans beleggingen" xfId="231"/>
    <cellStyle name="_VSJ030 2011 Toelichting balans beleggingen 2" xfId="232"/>
    <cellStyle name="_VSJ030 2011 Toelichting balans beleggingen 3" xfId="233"/>
    <cellStyle name="_VSJ030 2011 Toelichting balans beleggingen 3 2" xfId="234"/>
    <cellStyle name="_VSJ030 2011 Toelichting balans beleggingen 4" xfId="235"/>
    <cellStyle name="_VSJ030 2011 Toelichting balans beleggingen 4 2" xfId="236"/>
    <cellStyle name="_VSJ030 2011 Toelichting balans beleggingen 5" xfId="237"/>
    <cellStyle name="_VSJ031 2011 Toelichting balans beleggingen Terreinen en gebouwen" xfId="238"/>
    <cellStyle name="_VSJ031 2011 Toelichting balans beleggingen Terreinen en gebouwen 2" xfId="239"/>
    <cellStyle name="_VSJ031 2011 Toelichting balans beleggingen Terreinen en gebouwen 3" xfId="240"/>
    <cellStyle name="_VSJ031 2011 Toelichting balans beleggingen Terreinen en gebouwen 3 2" xfId="241"/>
    <cellStyle name="_VSJ031 2011 Toelichting balans beleggingen Terreinen en gebouwen 4" xfId="242"/>
    <cellStyle name="_VSJ031 2011 Toelichting balans beleggingen Terreinen en gebouwen 4 2" xfId="243"/>
    <cellStyle name="_VSJ031 2011 Toelichting balans beleggingen Terreinen en gebouwen 5" xfId="244"/>
    <cellStyle name="_VSJ125perBU2011Q4 verzonden 17012012" xfId="245"/>
    <cellStyle name="_VSJ125perBU2011Q4 verzonden 17012012 2" xfId="246"/>
    <cellStyle name="_VSJ125perBU2011Q4 verzonden 17012012 3" xfId="247"/>
    <cellStyle name="_VSJ125perBU2011Q4 verzonden 17012012 3 2" xfId="248"/>
    <cellStyle name="_VSJ125perBU2011Q4 verzonden 17012012 4" xfId="249"/>
    <cellStyle name="_VSJ125perBU2011Q4 verzonden 17012012 4 2" xfId="250"/>
    <cellStyle name="_VSJ125perBU2011Q4 verzonden 17012012 5" xfId="251"/>
    <cellStyle name="20% - Accent1 2" xfId="252"/>
    <cellStyle name="20% - Accent1 2 2" xfId="631"/>
    <cellStyle name="20% - Accent1 3" xfId="253"/>
    <cellStyle name="20% - Accent1 4" xfId="632"/>
    <cellStyle name="20% - Accent1 5" xfId="633"/>
    <cellStyle name="20% - Accent2 2" xfId="254"/>
    <cellStyle name="20% - Accent2 2 2" xfId="634"/>
    <cellStyle name="20% - Accent2 3" xfId="255"/>
    <cellStyle name="20% - Accent2 4" xfId="635"/>
    <cellStyle name="20% - Accent2 5" xfId="636"/>
    <cellStyle name="20% - Accent3 2" xfId="256"/>
    <cellStyle name="20% - Accent3 2 2" xfId="637"/>
    <cellStyle name="20% - Accent3 3" xfId="257"/>
    <cellStyle name="20% - Accent3 4" xfId="638"/>
    <cellStyle name="20% - Accent3 5" xfId="639"/>
    <cellStyle name="20% - Accent4 2" xfId="258"/>
    <cellStyle name="20% - Accent4 2 2" xfId="640"/>
    <cellStyle name="20% - Accent4 3" xfId="259"/>
    <cellStyle name="20% - Accent4 4" xfId="641"/>
    <cellStyle name="20% - Accent4 5" xfId="642"/>
    <cellStyle name="20% - Accent5 2" xfId="260"/>
    <cellStyle name="20% - Accent5 2 2" xfId="643"/>
    <cellStyle name="20% - Accent5 3" xfId="261"/>
    <cellStyle name="20% - Accent5 4" xfId="644"/>
    <cellStyle name="20% - Accent5 5" xfId="645"/>
    <cellStyle name="20% - Accent6 2" xfId="262"/>
    <cellStyle name="20% - Accent6 2 2" xfId="646"/>
    <cellStyle name="20% - Accent6 3" xfId="263"/>
    <cellStyle name="20% - Accent6 4" xfId="647"/>
    <cellStyle name="20% - Accent6 5" xfId="648"/>
    <cellStyle name="40% - Accent1 2" xfId="264"/>
    <cellStyle name="40% - Accent1 2 2" xfId="649"/>
    <cellStyle name="40% - Accent1 3" xfId="265"/>
    <cellStyle name="40% - Accent1 4" xfId="650"/>
    <cellStyle name="40% - Accent1 5" xfId="651"/>
    <cellStyle name="40% - Accent2 2" xfId="266"/>
    <cellStyle name="40% - Accent2 2 2" xfId="652"/>
    <cellStyle name="40% - Accent2 3" xfId="267"/>
    <cellStyle name="40% - Accent2 4" xfId="653"/>
    <cellStyle name="40% - Accent2 5" xfId="654"/>
    <cellStyle name="40% - Accent3 2" xfId="268"/>
    <cellStyle name="40% - Accent3 2 2" xfId="655"/>
    <cellStyle name="40% - Accent3 3" xfId="269"/>
    <cellStyle name="40% - Accent3 4" xfId="656"/>
    <cellStyle name="40% - Accent3 5" xfId="657"/>
    <cellStyle name="40% - Accent4 2" xfId="270"/>
    <cellStyle name="40% - Accent4 2 2" xfId="658"/>
    <cellStyle name="40% - Accent4 3" xfId="271"/>
    <cellStyle name="40% - Accent4 4" xfId="659"/>
    <cellStyle name="40% - Accent4 5" xfId="660"/>
    <cellStyle name="40% - Accent5 2" xfId="272"/>
    <cellStyle name="40% - Accent5 2 2" xfId="661"/>
    <cellStyle name="40% - Accent5 3" xfId="273"/>
    <cellStyle name="40% - Accent5 4" xfId="662"/>
    <cellStyle name="40% - Accent5 5" xfId="663"/>
    <cellStyle name="40% - Accent6 2" xfId="274"/>
    <cellStyle name="40% - Accent6 2 2" xfId="664"/>
    <cellStyle name="40% - Accent6 3" xfId="275"/>
    <cellStyle name="40% - Accent6 4" xfId="665"/>
    <cellStyle name="40% - Accent6 5" xfId="666"/>
    <cellStyle name="60% - Accent1 2" xfId="276"/>
    <cellStyle name="60% - Accent1 3" xfId="277"/>
    <cellStyle name="60% - Accent2 2" xfId="278"/>
    <cellStyle name="60% - Accent2 3" xfId="279"/>
    <cellStyle name="60% - Accent3 2" xfId="280"/>
    <cellStyle name="60% - Accent3 3" xfId="281"/>
    <cellStyle name="60% - Accent4 2" xfId="282"/>
    <cellStyle name="60% - Accent4 3" xfId="283"/>
    <cellStyle name="60% - Accent5 2" xfId="284"/>
    <cellStyle name="60% - Accent5 3" xfId="285"/>
    <cellStyle name="60% - Accent6 2" xfId="286"/>
    <cellStyle name="60% - Accent6 3" xfId="287"/>
    <cellStyle name="Accent1 - 20%" xfId="288"/>
    <cellStyle name="Accent1 - 40%" xfId="289"/>
    <cellStyle name="Accent1 - 60%" xfId="290"/>
    <cellStyle name="Accent1 2" xfId="291"/>
    <cellStyle name="Accent1 3" xfId="292"/>
    <cellStyle name="Accent1 4" xfId="293"/>
    <cellStyle name="Accent1 5" xfId="294"/>
    <cellStyle name="Accent1 6" xfId="295"/>
    <cellStyle name="Accent1 7" xfId="667"/>
    <cellStyle name="Accent2 - 20%" xfId="296"/>
    <cellStyle name="Accent2 - 40%" xfId="297"/>
    <cellStyle name="Accent2 - 60%" xfId="298"/>
    <cellStyle name="Accent2 2" xfId="299"/>
    <cellStyle name="Accent2 3" xfId="300"/>
    <cellStyle name="Accent2 4" xfId="301"/>
    <cellStyle name="Accent2 5" xfId="302"/>
    <cellStyle name="Accent2 6" xfId="303"/>
    <cellStyle name="Accent2 7" xfId="668"/>
    <cellStyle name="Accent3 - 20%" xfId="304"/>
    <cellStyle name="Accent3 - 40%" xfId="305"/>
    <cellStyle name="Accent3 - 60%" xfId="306"/>
    <cellStyle name="Accent3 2" xfId="307"/>
    <cellStyle name="Accent3 3" xfId="308"/>
    <cellStyle name="Accent3 4" xfId="309"/>
    <cellStyle name="Accent3 5" xfId="310"/>
    <cellStyle name="Accent3 6" xfId="311"/>
    <cellStyle name="Accent3 7" xfId="669"/>
    <cellStyle name="Accent4 - 20%" xfId="312"/>
    <cellStyle name="Accent4 - 40%" xfId="313"/>
    <cellStyle name="Accent4 - 60%" xfId="314"/>
    <cellStyle name="Accent4 2" xfId="315"/>
    <cellStyle name="Accent4 3" xfId="316"/>
    <cellStyle name="Accent4 4" xfId="317"/>
    <cellStyle name="Accent4 5" xfId="318"/>
    <cellStyle name="Accent4 6" xfId="319"/>
    <cellStyle name="Accent4 7" xfId="670"/>
    <cellStyle name="Accent5 - 20%" xfId="320"/>
    <cellStyle name="Accent5 - 40%" xfId="321"/>
    <cellStyle name="Accent5 - 60%" xfId="322"/>
    <cellStyle name="Accent5 2" xfId="323"/>
    <cellStyle name="Accent5 3" xfId="324"/>
    <cellStyle name="Accent5 4" xfId="325"/>
    <cellStyle name="Accent5 5" xfId="326"/>
    <cellStyle name="Accent5 6" xfId="327"/>
    <cellStyle name="Accent5 7" xfId="671"/>
    <cellStyle name="Accent6 - 20%" xfId="328"/>
    <cellStyle name="Accent6 - 40%" xfId="329"/>
    <cellStyle name="Accent6 - 60%" xfId="330"/>
    <cellStyle name="Accent6 2" xfId="331"/>
    <cellStyle name="Accent6 3" xfId="332"/>
    <cellStyle name="Accent6 4" xfId="333"/>
    <cellStyle name="Accent6 5" xfId="334"/>
    <cellStyle name="Accent6 6" xfId="335"/>
    <cellStyle name="Accent6 7" xfId="672"/>
    <cellStyle name="Allianz" xfId="10"/>
    <cellStyle name="Assistent Categorie" xfId="336"/>
    <cellStyle name="Assistent Hoek" xfId="337"/>
    <cellStyle name="Assistent Resultaat" xfId="338"/>
    <cellStyle name="Assistent Titel" xfId="339"/>
    <cellStyle name="Assistent Veld" xfId="340"/>
    <cellStyle name="Assistent Waarde" xfId="341"/>
    <cellStyle name="Bad" xfId="11"/>
    <cellStyle name="Bad 2" xfId="12"/>
    <cellStyle name="benbold" xfId="342"/>
    <cellStyle name="benmini" xfId="343"/>
    <cellStyle name="bennorm" xfId="344"/>
    <cellStyle name="benperc" xfId="345"/>
    <cellStyle name="Berekening 2" xfId="346"/>
    <cellStyle name="Berekening 3" xfId="347"/>
    <cellStyle name="Calculation" xfId="13"/>
    <cellStyle name="Calculation 2" xfId="14"/>
    <cellStyle name="Cast" xfId="348"/>
    <cellStyle name="Check Cell" xfId="15"/>
    <cellStyle name="Check Cell 2" xfId="16"/>
    <cellStyle name="Comma" xfId="4"/>
    <cellStyle name="Comma [0]" xfId="5"/>
    <cellStyle name="Comma [1]" xfId="349"/>
    <cellStyle name="Comma [1] 2" xfId="350"/>
    <cellStyle name="Comma 2" xfId="351"/>
    <cellStyle name="Comma_FBI Aggregation Sheet Template" xfId="17"/>
    <cellStyle name="Controlecel 2" xfId="352"/>
    <cellStyle name="Controlecel 3" xfId="353"/>
    <cellStyle name="Currency" xfId="2"/>
    <cellStyle name="Currency [0]" xfId="3"/>
    <cellStyle name="DEPROTEGE" xfId="354"/>
    <cellStyle name="ecarts" xfId="355"/>
    <cellStyle name="Emphasis 1" xfId="356"/>
    <cellStyle name="Emphasis 2" xfId="357"/>
    <cellStyle name="Emphasis 3" xfId="358"/>
    <cellStyle name="Euro" xfId="18"/>
    <cellStyle name="Euro 2" xfId="359"/>
    <cellStyle name="Euro 3" xfId="360"/>
    <cellStyle name="Euro 3 2" xfId="361"/>
    <cellStyle name="Euro 4" xfId="362"/>
    <cellStyle name="Euro 4 2" xfId="363"/>
    <cellStyle name="Euro 5" xfId="364"/>
    <cellStyle name="Euro 6" xfId="365"/>
    <cellStyle name="Euro_VKW015" xfId="366"/>
    <cellStyle name="Excel Built-in Normal" xfId="367"/>
    <cellStyle name="Explanatory Text" xfId="19"/>
    <cellStyle name="Explanatory Text 2" xfId="368"/>
    <cellStyle name="fo]_x000d__x000a_UserName=Murat Zelef_x000d__x000a_UserCompany=Bumerang_x000d__x000a__x000d__x000a_[File Paths]_x000d__x000a_WorkingDirectory=C:\EQUIS\DLWIN_x000d__x000a_DownLoader=C" xfId="369"/>
    <cellStyle name="Gekoppelde cel 2" xfId="370"/>
    <cellStyle name="Gekoppelde cel 3" xfId="371"/>
    <cellStyle name="getalgrootg" xfId="372"/>
    <cellStyle name="getalgrootp" xfId="373"/>
    <cellStyle name="getalgroott" xfId="374"/>
    <cellStyle name="getalkleing" xfId="375"/>
    <cellStyle name="getalkleinp" xfId="376"/>
    <cellStyle name="getalkleint" xfId="377"/>
    <cellStyle name="Goed 2" xfId="378"/>
    <cellStyle name="Goed 2 2" xfId="379"/>
    <cellStyle name="Goed 3" xfId="380"/>
    <cellStyle name="Good" xfId="20"/>
    <cellStyle name="Good 2" xfId="21"/>
    <cellStyle name="Heading 1" xfId="22"/>
    <cellStyle name="Heading 1 2" xfId="381"/>
    <cellStyle name="Heading 2" xfId="23"/>
    <cellStyle name="Heading 2 2" xfId="382"/>
    <cellStyle name="Heading 3" xfId="24"/>
    <cellStyle name="Heading 3 2" xfId="383"/>
    <cellStyle name="Heading 4" xfId="25"/>
    <cellStyle name="Heading 4 2" xfId="384"/>
    <cellStyle name="Heading_01" xfId="385"/>
    <cellStyle name="Hyperlink" xfId="26"/>
    <cellStyle name="Hyperlink 2" xfId="27"/>
    <cellStyle name="Hyperlink 3" xfId="61"/>
    <cellStyle name="Input" xfId="28"/>
    <cellStyle name="Input - Opmaakprofiel3" xfId="386"/>
    <cellStyle name="Input - Opmaakprofiel3 2" xfId="387"/>
    <cellStyle name="Input - Opmaakprofiel3 3" xfId="388"/>
    <cellStyle name="Input - Opmaakprofiel3 3 2" xfId="389"/>
    <cellStyle name="Input - Opmaakprofiel3 4" xfId="390"/>
    <cellStyle name="Input - Opmaakprofiel3 4 2" xfId="391"/>
    <cellStyle name="Input - Opmaakprofiel3 5" xfId="392"/>
    <cellStyle name="Input 2" xfId="29"/>
    <cellStyle name="Invoer 2" xfId="393"/>
    <cellStyle name="Invoer 3" xfId="394"/>
    <cellStyle name="Komma" xfId="57"/>
    <cellStyle name="Komma 10" xfId="624"/>
    <cellStyle name="Komma 11" xfId="625"/>
    <cellStyle name="Komma 12" xfId="627"/>
    <cellStyle name="Komma 13" xfId="630"/>
    <cellStyle name="Komma 14" xfId="691"/>
    <cellStyle name="Komma 15" xfId="695"/>
    <cellStyle name="Komma 16" xfId="698"/>
    <cellStyle name="Komma 2" xfId="6"/>
    <cellStyle name="Komma 2 2" xfId="30"/>
    <cellStyle name="Komma 2 2 2" xfId="395"/>
    <cellStyle name="Komma 2 2 3" xfId="396"/>
    <cellStyle name="Komma 2 2 4" xfId="697"/>
    <cellStyle name="Komma 2 3" xfId="31"/>
    <cellStyle name="Komma 2 3 2" xfId="397"/>
    <cellStyle name="Komma 2 3 3" xfId="690"/>
    <cellStyle name="Komma 2 4" xfId="398"/>
    <cellStyle name="Komma 2 6" xfId="32"/>
    <cellStyle name="Komma 3" xfId="59"/>
    <cellStyle name="Komma 3 2" xfId="399"/>
    <cellStyle name="Komma 3 3" xfId="694"/>
    <cellStyle name="Komma 4" xfId="62"/>
    <cellStyle name="Komma 4 2" xfId="400"/>
    <cellStyle name="Komma 5" xfId="33"/>
    <cellStyle name="Komma 5 2" xfId="401"/>
    <cellStyle name="Komma 6" xfId="63"/>
    <cellStyle name="Komma 6 2" xfId="402"/>
    <cellStyle name="Komma 7" xfId="64"/>
    <cellStyle name="Komma 8" xfId="403"/>
    <cellStyle name="Komma 9" xfId="404"/>
    <cellStyle name="Komma0 - Opmaakprofiel2" xfId="405"/>
    <cellStyle name="Komma0 - Opmaakprofiel3" xfId="406"/>
    <cellStyle name="Komma1 - Opmaakprofiel1" xfId="407"/>
    <cellStyle name="Kop 1 2" xfId="408"/>
    <cellStyle name="Kop 1 3" xfId="409"/>
    <cellStyle name="Kop 2 2" xfId="410"/>
    <cellStyle name="Kop 2 3" xfId="411"/>
    <cellStyle name="Kop 3 2" xfId="412"/>
    <cellStyle name="Kop 3 3" xfId="413"/>
    <cellStyle name="Kop 4 2" xfId="414"/>
    <cellStyle name="Kop 4 3" xfId="415"/>
    <cellStyle name="Kop1 - Opmaakprofiel1" xfId="416"/>
    <cellStyle name="Kop1 - Opmaakprofiel1 2" xfId="417"/>
    <cellStyle name="Kop1 - Opmaakprofiel1 3" xfId="418"/>
    <cellStyle name="Kop1 - Opmaakprofiel1 3 2" xfId="419"/>
    <cellStyle name="Kop2 - Opmaakprofiel2" xfId="420"/>
    <cellStyle name="Kop2 - Opmaakprofiel2 2" xfId="421"/>
    <cellStyle name="Kop2 - Opmaakprofiel2 3" xfId="422"/>
    <cellStyle name="Kop2 - Opmaakprofiel2 4" xfId="423"/>
    <cellStyle name="Kop2 - Opmaakprofiel2 4 2" xfId="424"/>
    <cellStyle name="Linked Cell" xfId="34"/>
    <cellStyle name="Linked Cell 2" xfId="425"/>
    <cellStyle name="Milliers [0]_3A_NumeratorReport_Option1_040611" xfId="426"/>
    <cellStyle name="Milliers_3A_NumeratorReport_Option1_040611" xfId="427"/>
    <cellStyle name="Monétaire [0]_3A_NumeratorReport_Option1_040611" xfId="428"/>
    <cellStyle name="Monétaire_3A_NumeratorReport_Option1_040611" xfId="429"/>
    <cellStyle name="Neutraal 2" xfId="430"/>
    <cellStyle name="Neutraal 3" xfId="431"/>
    <cellStyle name="Neutral" xfId="35"/>
    <cellStyle name="Neutral 2" xfId="36"/>
    <cellStyle name="Normal" xfId="699"/>
    <cellStyle name="Normal - Style1" xfId="432"/>
    <cellStyle name="Normal - Style2" xfId="433"/>
    <cellStyle name="Normal - Style3" xfId="434"/>
    <cellStyle name="Normal - Style4" xfId="435"/>
    <cellStyle name="Normal - Style5" xfId="436"/>
    <cellStyle name="Normal - Style6" xfId="437"/>
    <cellStyle name="Normal - Style7" xfId="438"/>
    <cellStyle name="Normal 2" xfId="439"/>
    <cellStyle name="Normal 3" xfId="629"/>
    <cellStyle name="Normal_02 CA IAS" xfId="440"/>
    <cellStyle name="Normalny_1999 Plan baseline comp CALY 2608" xfId="441"/>
    <cellStyle name="Note" xfId="37"/>
    <cellStyle name="Note 2" xfId="38"/>
    <cellStyle name="Note 3" xfId="442"/>
    <cellStyle name="Notitie 2" xfId="443"/>
    <cellStyle name="Notitie 2 2" xfId="444"/>
    <cellStyle name="Notitie 3" xfId="445"/>
    <cellStyle name="Notitie 4" xfId="446"/>
    <cellStyle name="Ongeldig 2" xfId="447"/>
    <cellStyle name="Ongeldig 3" xfId="448"/>
    <cellStyle name="Output" xfId="39"/>
    <cellStyle name="Output 2" xfId="40"/>
    <cellStyle name="Percent" xfId="1"/>
    <cellStyle name="Procent" xfId="58"/>
    <cellStyle name="Procent 2" xfId="41"/>
    <cellStyle name="Procent 2 2" xfId="449"/>
    <cellStyle name="Procent 2 3" xfId="450"/>
    <cellStyle name="Procent 3" xfId="451"/>
    <cellStyle name="Procent 3 2" xfId="452"/>
    <cellStyle name="Procent 4" xfId="453"/>
    <cellStyle name="Procent 5" xfId="454"/>
    <cellStyle name="Procent 6" xfId="455"/>
    <cellStyle name="QIS2Locked" xfId="456"/>
    <cellStyle name="QIS2Locked 2" xfId="457"/>
    <cellStyle name="QIS2Locked 3" xfId="458"/>
    <cellStyle name="QIS2Locked 3 2" xfId="459"/>
    <cellStyle name="QIS2Locked 4" xfId="460"/>
    <cellStyle name="QIS2Locked 4 2" xfId="461"/>
    <cellStyle name="QIS2Locked 5" xfId="462"/>
    <cellStyle name="QIS5Area" xfId="463"/>
    <cellStyle name="QIS5Area 2" xfId="464"/>
    <cellStyle name="QIS5Area 3" xfId="465"/>
    <cellStyle name="QIS5Area 3 2" xfId="466"/>
    <cellStyle name="QIS5Area 4" xfId="467"/>
    <cellStyle name="QIS5Area 4 2" xfId="468"/>
    <cellStyle name="QIS5Area 5" xfId="469"/>
    <cellStyle name="QIS5CalcCell" xfId="470"/>
    <cellStyle name="QIS5Header" xfId="471"/>
    <cellStyle name="QIS5InputCell" xfId="472"/>
    <cellStyle name="QIS5Label" xfId="473"/>
    <cellStyle name="QIS5Label 2" xfId="474"/>
    <cellStyle name="QIS5Label 3" xfId="475"/>
    <cellStyle name="QIS5Label 3 2" xfId="476"/>
    <cellStyle name="QIS5Label 4" xfId="477"/>
    <cellStyle name="QIS5Label 4 2" xfId="478"/>
    <cellStyle name="QIS5Label 5" xfId="479"/>
    <cellStyle name="QIS5SheetHeader" xfId="480"/>
    <cellStyle name="SAPBEXaggData" xfId="481"/>
    <cellStyle name="SAPBEXaggDataEmph" xfId="482"/>
    <cellStyle name="SAPBEXaggItem" xfId="483"/>
    <cellStyle name="SAPBEXaggItem 2" xfId="484"/>
    <cellStyle name="SAPBEXaggItemX" xfId="485"/>
    <cellStyle name="SAPBEXchaText" xfId="486"/>
    <cellStyle name="SAPBEXchaText 2" xfId="487"/>
    <cellStyle name="SAPBEXexcBad7" xfId="488"/>
    <cellStyle name="SAPBEXexcBad7 2" xfId="673"/>
    <cellStyle name="SAPBEXexcBad8" xfId="489"/>
    <cellStyle name="SAPBEXexcBad8 2" xfId="674"/>
    <cellStyle name="SAPBEXexcBad9" xfId="490"/>
    <cellStyle name="SAPBEXexcBad9 2" xfId="675"/>
    <cellStyle name="SAPBEXexcCritical4" xfId="491"/>
    <cellStyle name="SAPBEXexcCritical4 2" xfId="676"/>
    <cellStyle name="SAPBEXexcCritical5" xfId="492"/>
    <cellStyle name="SAPBEXexcCritical5 2" xfId="677"/>
    <cellStyle name="SAPBEXexcCritical6" xfId="493"/>
    <cellStyle name="SAPBEXexcCritical6 2" xfId="678"/>
    <cellStyle name="SAPBEXexcGood1" xfId="494"/>
    <cellStyle name="SAPBEXexcGood1 2" xfId="679"/>
    <cellStyle name="SAPBEXexcGood2" xfId="495"/>
    <cellStyle name="SAPBEXexcGood2 2" xfId="680"/>
    <cellStyle name="SAPBEXexcGood3" xfId="496"/>
    <cellStyle name="SAPBEXexcGood3 2" xfId="681"/>
    <cellStyle name="SAPBEXfilterDrill" xfId="497"/>
    <cellStyle name="SAPBEXfilterItem" xfId="498"/>
    <cellStyle name="SAPBEXfilterItem 2" xfId="682"/>
    <cellStyle name="SAPBEXfilterText" xfId="499"/>
    <cellStyle name="SAPBEXformats" xfId="500"/>
    <cellStyle name="SAPBEXformats 2" xfId="683"/>
    <cellStyle name="SAPBEXheaderItem" xfId="501"/>
    <cellStyle name="SAPBEXheaderText" xfId="502"/>
    <cellStyle name="SAPBEXHLevel0" xfId="503"/>
    <cellStyle name="SAPBEXHLevel0 2" xfId="504"/>
    <cellStyle name="SAPBEXHLevel0X" xfId="505"/>
    <cellStyle name="SAPBEXHLevel1" xfId="506"/>
    <cellStyle name="SAPBEXHLevel1 2" xfId="507"/>
    <cellStyle name="SAPBEXHLevel1X" xfId="508"/>
    <cellStyle name="SAPBEXHLevel2" xfId="509"/>
    <cellStyle name="SAPBEXHLevel2X" xfId="510"/>
    <cellStyle name="SAPBEXHLevel3" xfId="511"/>
    <cellStyle name="SAPBEXHLevel3X" xfId="512"/>
    <cellStyle name="SAPBEXinputData" xfId="513"/>
    <cellStyle name="SAPBEXItemHeader" xfId="514"/>
    <cellStyle name="SAPBEXresData" xfId="515"/>
    <cellStyle name="SAPBEXresData 2" xfId="684"/>
    <cellStyle name="SAPBEXresDataEmph" xfId="516"/>
    <cellStyle name="SAPBEXresItem" xfId="517"/>
    <cellStyle name="SAPBEXresItem 2" xfId="685"/>
    <cellStyle name="SAPBEXresItemX" xfId="518"/>
    <cellStyle name="SAPBEXresItemX 2" xfId="686"/>
    <cellStyle name="SAPBEXstdData" xfId="519"/>
    <cellStyle name="SAPBEXstdData 2" xfId="687"/>
    <cellStyle name="SAPBEXstdDataEmph" xfId="520"/>
    <cellStyle name="SAPBEXstdItem" xfId="521"/>
    <cellStyle name="SAPBEXstdItem 2" xfId="522"/>
    <cellStyle name="SAPBEXstdItemX" xfId="523"/>
    <cellStyle name="SAPBEXstdItemX 2" xfId="688"/>
    <cellStyle name="SAPBEXtitle" xfId="524"/>
    <cellStyle name="SAPBEXunassignedItem" xfId="525"/>
    <cellStyle name="SAPBEXunassignedItem 2" xfId="689"/>
    <cellStyle name="SAPBEXundefined" xfId="526"/>
    <cellStyle name="Sheet Title" xfId="527"/>
    <cellStyle name="Standaard" xfId="0" builtinId="0"/>
    <cellStyle name="Standaard 10" xfId="528"/>
    <cellStyle name="Standaard 11" xfId="529"/>
    <cellStyle name="Standaard 12" xfId="530"/>
    <cellStyle name="Standaard 13" xfId="531"/>
    <cellStyle name="Standaard 14" xfId="532"/>
    <cellStyle name="Standaard 15" xfId="533"/>
    <cellStyle name="Standaard 16" xfId="534"/>
    <cellStyle name="Standaard 17" xfId="535"/>
    <cellStyle name="Standaard 2" xfId="42"/>
    <cellStyle name="Standaard 2 10" xfId="536"/>
    <cellStyle name="Standaard 2 2" xfId="43"/>
    <cellStyle name="Standaard 2 2 2" xfId="44"/>
    <cellStyle name="Standaard 2 2 2 2" xfId="537"/>
    <cellStyle name="Standaard 2 2 3" xfId="538"/>
    <cellStyle name="Standaard 2 2 3 2" xfId="539"/>
    <cellStyle name="Standaard 2 2 3 2 2" xfId="540"/>
    <cellStyle name="Standaard 2 2 3 3" xfId="541"/>
    <cellStyle name="Standaard 2 2 3 3 2" xfId="542"/>
    <cellStyle name="Standaard 2 2 3 4" xfId="543"/>
    <cellStyle name="Standaard 2 2 4" xfId="544"/>
    <cellStyle name="Standaard 2 2 4 2" xfId="545"/>
    <cellStyle name="Standaard 2 2 4 2 2" xfId="546"/>
    <cellStyle name="Standaard 2 2 4 3" xfId="547"/>
    <cellStyle name="Standaard 2 2 4 3 2" xfId="548"/>
    <cellStyle name="Standaard 2 2 4 4" xfId="549"/>
    <cellStyle name="Standaard 2 2 5" xfId="550"/>
    <cellStyle name="Standaard 2 2 5 2" xfId="551"/>
    <cellStyle name="Standaard 2 2 6" xfId="552"/>
    <cellStyle name="Standaard 2 2 6 2" xfId="553"/>
    <cellStyle name="Standaard 2 2 7" xfId="554"/>
    <cellStyle name="Standaard 2 3" xfId="555"/>
    <cellStyle name="Standaard 2 3 2" xfId="696"/>
    <cellStyle name="Standaard 2 4" xfId="556"/>
    <cellStyle name="Standaard 2 5" xfId="557"/>
    <cellStyle name="Standaard 2 6" xfId="558"/>
    <cellStyle name="Standaard 2 6 2" xfId="559"/>
    <cellStyle name="Standaard 2 6 2 2" xfId="560"/>
    <cellStyle name="Standaard 2 6 3" xfId="561"/>
    <cellStyle name="Standaard 2 6 3 2" xfId="562"/>
    <cellStyle name="Standaard 2 6 4" xfId="563"/>
    <cellStyle name="Standaard 2 7" xfId="564"/>
    <cellStyle name="Standaard 2 7 2" xfId="565"/>
    <cellStyle name="Standaard 2 7 2 2" xfId="566"/>
    <cellStyle name="Standaard 2 7 3" xfId="567"/>
    <cellStyle name="Standaard 2 7 3 2" xfId="568"/>
    <cellStyle name="Standaard 2 7 4" xfId="569"/>
    <cellStyle name="Standaard 2 8" xfId="570"/>
    <cellStyle name="Standaard 2 8 2" xfId="571"/>
    <cellStyle name="Standaard 2 9" xfId="572"/>
    <cellStyle name="Standaard 2 9 2" xfId="573"/>
    <cellStyle name="Standaard 3" xfId="45"/>
    <cellStyle name="Standaard 3 2" xfId="46"/>
    <cellStyle name="Standaard 3 3" xfId="574"/>
    <cellStyle name="Standaard 3 3 2" xfId="575"/>
    <cellStyle name="Standaard 3 3 2 2" xfId="576"/>
    <cellStyle name="Standaard 3 3 3" xfId="577"/>
    <cellStyle name="Standaard 3 3 3 2" xfId="578"/>
    <cellStyle name="Standaard 3 3 4" xfId="579"/>
    <cellStyle name="Standaard 3 4" xfId="580"/>
    <cellStyle name="Standaard 3 4 2" xfId="581"/>
    <cellStyle name="Standaard 3 4 2 2" xfId="582"/>
    <cellStyle name="Standaard 3 4 3" xfId="583"/>
    <cellStyle name="Standaard 3 4 3 2" xfId="584"/>
    <cellStyle name="Standaard 3 4 4" xfId="585"/>
    <cellStyle name="Standaard 3 5" xfId="586"/>
    <cellStyle name="Standaard 3 5 2" xfId="587"/>
    <cellStyle name="Standaard 3 6" xfId="47"/>
    <cellStyle name="Standaard 3 6 2" xfId="588"/>
    <cellStyle name="Standaard 3 7" xfId="589"/>
    <cellStyle name="Standaard 3_ASR, Waardeoverzicht Q4, versie 1" xfId="590"/>
    <cellStyle name="Standaard 4" xfId="48"/>
    <cellStyle name="Standaard 4 2" xfId="591"/>
    <cellStyle name="Standaard 5" xfId="49"/>
    <cellStyle name="Standaard 6" xfId="50"/>
    <cellStyle name="Standaard 7" xfId="51"/>
    <cellStyle name="Standaard 7 2" xfId="592"/>
    <cellStyle name="Standaard 7 3" xfId="693"/>
    <cellStyle name="Standaard 8" xfId="593"/>
    <cellStyle name="Standaard 9" xfId="594"/>
    <cellStyle name="Standaard_Tabellen jaarrekening 2010 v13_met retrievekoppelingen" xfId="52"/>
    <cellStyle name="Stijl 1" xfId="53"/>
    <cellStyle name="Stijl 1 2" xfId="60"/>
    <cellStyle name="Stijl 1 3" xfId="595"/>
    <cellStyle name="Stijl 1 3 2" xfId="596"/>
    <cellStyle name="Stijl 1 4" xfId="597"/>
    <cellStyle name="Stijl 1 4 2" xfId="598"/>
    <cellStyle name="Stijl 1 5" xfId="599"/>
    <cellStyle name="Stijl 2" xfId="600"/>
    <cellStyle name="Style1" xfId="601"/>
    <cellStyle name="table1" xfId="602"/>
    <cellStyle name="tekstgrootg" xfId="603"/>
    <cellStyle name="tekstgrootp" xfId="604"/>
    <cellStyle name="tekstgroott" xfId="605"/>
    <cellStyle name="tekstkleing" xfId="606"/>
    <cellStyle name="tekstkleinp" xfId="607"/>
    <cellStyle name="tekstkleint" xfId="608"/>
    <cellStyle name="Titel 2" xfId="609"/>
    <cellStyle name="Titel 3" xfId="610"/>
    <cellStyle name="Title" xfId="54"/>
    <cellStyle name="Title 2" xfId="611"/>
    <cellStyle name="Totaal 2" xfId="612"/>
    <cellStyle name="Totaal 3" xfId="613"/>
    <cellStyle name="Total" xfId="55"/>
    <cellStyle name="Total 2" xfId="614"/>
    <cellStyle name="Uitvoer 2" xfId="615"/>
    <cellStyle name="Uitvoer 3" xfId="616"/>
    <cellStyle name="Valuta 2" xfId="617"/>
    <cellStyle name="Valuta 3" xfId="626"/>
    <cellStyle name="Valuta 4" xfId="628"/>
    <cellStyle name="Valuta 5" xfId="692"/>
    <cellStyle name="Verklarende tekst 2" xfId="618"/>
    <cellStyle name="Verklarende tekst 3" xfId="619"/>
    <cellStyle name="Waarschuwingstekst 2" xfId="620"/>
    <cellStyle name="Waarschuwingstekst 3" xfId="621"/>
    <cellStyle name="Warning Text" xfId="56"/>
    <cellStyle name="Warning Text 2" xfId="622"/>
    <cellStyle name="years" xfId="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gcon\LOCALS~1\Temp\_Schaduw%20Interface%202006-02%20KOPI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n%20Individueel%20ASR\Control\080831-TWF%20(nieuw%20aangepas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ca001\Local%20Settings\Temporary%20Internet%20Files\OLK21E\Assets%20under%20management%20Maart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vfme\Local%20Settings\Temporary%20Internet%20Files\OLK1291\Kopie%20van%20Technische%20V&amp;W%20unit%20linked%20200709fox_za_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ude%20Groups\Centraal\XVCContr\Planning%20&amp;%20Control%20Fortis%20ASR\2006\Maandrapportages\2006-09\Kwartaalboekje\FCST%20&amp;%20BUDGET%20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fevers\Local%20Settings\Temporary%20Internet%20Files\OLK12F\RPTSTR200812%20A%20-%20Doorbelasting%20FIN-IST%20v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clgl\LOCALS~1\Temp\RPTSTR200712%20Doorbelasting%20FIN-IST%20vs6%20Budge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clgl\Local%20Settings\Temporary%20Internet%20Files\OLKDC\RPTSTR200712%20Doorbelasting%20FIN-IST%20PQ2%20vs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ve001\Local%20Settings\Temporary%20Internet%20Files\OLK54\T-WV-2009-12_Pensioen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n%20Individueel%20ASR\Control\02%20Producten%20BC\Budget%202010%20Bancair\aanleveringen\Totaal%20TWF%20base-case%20en%20projecten%20v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%20ICN%20=%20TIN\teamleden\ps\Intercompanyleningen\jaar2003\Len900-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A\Funding%20&amp;%20Lending\IC%20leningen%202005\Len_021%20(Nat.Borg)%20-%20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M\ForCap\Ecap%202006%20Q1\C%20model\AggSheet%2006Q1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ersfoortse\FEZ\STAFBURO\10.%20archief\01.%20rapport\01.%20mndrap\his2008\09.%20September\01.%20mndrap\fortrap\03.%20pensioenen\Technische%20analyse\T-WV-2008-09%20v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ture2001\dec2001\comdir\dossier_eur_KL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TUR99\BUDGET\COMDIR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fpsp\LOCALS~1\Temp\WA%20Uitvo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L002\Local%20Settings\Temporary%20Internet%20Files\WA2009%20Versie%201.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FASR\Maandrapportage\maandrapportage\2008\04-apr\yellow%20book\yellow%20book%201\produktie%20&amp;%20royementen\NBP%20voor%20FVN%2004%2006-05-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94119\Local%20Settings\Temporary%20Internet%20Files\OLK4E4\User\FCCMyDocuments\PMO%20Reporting\Q1%2007%20Reports\2006\FA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96\users2\ZSAPL\Mijn%20Documenten\Michielp\Prive\Perso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32\users1\Mijn%20Documenten\Michielp\Diversen\Verfijnd%20zoeken%20(praktijkvoorbeeld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tgoed\Controlling%20vastgoed\APC%20Vastgoed\Extern%20Vermogens%20beheer\Dutch%20Prime%20Retail%20Fund\Reporting\3.%20Rapportage%20Q3%202011\DPRF%20Q3%20rapportage%202011_24-10_v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ilitair%20Bedrijf\Control\SLA%202002-2006\SLA%202006\SLA%20RA\2006-09\Facturen\Amersfoortse%20Marketing%20&amp;%20Communicatie%202006-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traal\XVCContr\2002\Jaar\Planning\planning%20&amp;%20control%20cyclu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fevers\Local%20Settings\Temporary%20Internet%20Files\OLK20A\RPTSTR200708%20Doorbelasting%20FIN-IST%20v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clgl\LOCALS~1\Temp\Meenemen\ATW%20ASW%20operations%20april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ajact\USTAWI~1\Temp\Profit%20Center%20Reports\2000\2000%20Profit%20Center%20Report%20Summa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Interest%20rates\Setting%20up%20new%20interest%20rates%20v%202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7-2"/>
      <sheetName val="A37-1"/>
      <sheetName val="A40-2"/>
      <sheetName val="A40-1"/>
      <sheetName val="A36-2"/>
      <sheetName val="A36-1"/>
      <sheetName val="A35-2"/>
      <sheetName val="A35-1"/>
      <sheetName val="A34-2"/>
      <sheetName val="A34-1"/>
      <sheetName val="A01-2"/>
      <sheetName val="A01-1"/>
      <sheetName val="A32-2"/>
      <sheetName val="A32-1"/>
      <sheetName val="A31-2"/>
      <sheetName val="A31-1"/>
      <sheetName val="A30-2"/>
      <sheetName val="A30-1"/>
      <sheetName val="A29-2"/>
      <sheetName val="A29-1"/>
      <sheetName val="A28-2"/>
      <sheetName val="A28-1"/>
      <sheetName val="A27-2"/>
      <sheetName val="A27-1"/>
      <sheetName val="A26-2"/>
      <sheetName val="A26-1"/>
      <sheetName val="A25-2"/>
      <sheetName val="A25-1"/>
      <sheetName val="A24-2"/>
      <sheetName val="A24-1"/>
      <sheetName val="A23-2"/>
      <sheetName val="A23-1"/>
      <sheetName val="A22-2"/>
      <sheetName val="A22-1"/>
      <sheetName val="A21-2"/>
      <sheetName val="A21-1"/>
      <sheetName val="A20-2"/>
      <sheetName val="A20-1"/>
      <sheetName val="A19-2"/>
      <sheetName val="A19-1"/>
      <sheetName val="A18-2"/>
      <sheetName val="A18-1"/>
      <sheetName val="A17-2"/>
      <sheetName val="A17-1"/>
      <sheetName val="A16-2"/>
      <sheetName val="A16-1"/>
      <sheetName val="A15-2"/>
      <sheetName val="A15-1"/>
      <sheetName val="A14-2"/>
      <sheetName val="A14-1"/>
      <sheetName val="A13-2"/>
      <sheetName val="A13-1"/>
      <sheetName val="A12-2"/>
      <sheetName val="A12-1"/>
      <sheetName val="A11-2"/>
      <sheetName val="A11-1"/>
      <sheetName val="A10-2"/>
      <sheetName val="A10-1"/>
      <sheetName val="A09-2"/>
      <sheetName val="A09-1"/>
      <sheetName val="A08-2"/>
      <sheetName val="A08-1"/>
      <sheetName val="A07-2"/>
      <sheetName val="A07-1"/>
      <sheetName val="A05-2"/>
      <sheetName val="A05-1"/>
      <sheetName val="A04-2"/>
      <sheetName val="A04-1"/>
      <sheetName val="A03-2"/>
      <sheetName val="A03-1"/>
      <sheetName val="A02-2"/>
      <sheetName val="A02-1"/>
      <sheetName val="V57-1"/>
      <sheetName val="V50-1"/>
      <sheetName val="C9-1"/>
      <sheetName val="C1-1"/>
      <sheetName val="C8-1"/>
      <sheetName val="FI MPCM-1"/>
      <sheetName val="Controle Totaal"/>
      <sheetName val="Recap 2006-02"/>
      <sheetName val="Interface"/>
      <sheetName val="Werkblad"/>
    </sheetNames>
    <sheetDataSet>
      <sheetData sheetId="0" refreshError="1"/>
      <sheetData sheetId="1" refreshError="1">
        <row r="200">
          <cell r="J200">
            <v>41939.573010364104</v>
          </cell>
        </row>
      </sheetData>
      <sheetData sheetId="2" refreshError="1"/>
      <sheetData sheetId="3" refreshError="1">
        <row r="395">
          <cell r="J395">
            <v>34887.708191599799</v>
          </cell>
        </row>
      </sheetData>
      <sheetData sheetId="4" refreshError="1"/>
      <sheetData sheetId="5" refreshError="1">
        <row r="219">
          <cell r="J219">
            <v>97128.813447033201</v>
          </cell>
        </row>
      </sheetData>
      <sheetData sheetId="6" refreshError="1"/>
      <sheetData sheetId="7" refreshError="1">
        <row r="41">
          <cell r="J41">
            <v>44720.085223366499</v>
          </cell>
        </row>
      </sheetData>
      <sheetData sheetId="8" refreshError="1"/>
      <sheetData sheetId="9" refreshError="1">
        <row r="31">
          <cell r="J31">
            <v>23868.059745326002</v>
          </cell>
        </row>
      </sheetData>
      <sheetData sheetId="10" refreshError="1"/>
      <sheetData sheetId="11" refreshError="1">
        <row r="306">
          <cell r="J306">
            <v>621881.02917721402</v>
          </cell>
        </row>
      </sheetData>
      <sheetData sheetId="12" refreshError="1"/>
      <sheetData sheetId="13" refreshError="1">
        <row r="46">
          <cell r="J46">
            <v>79209.522984806405</v>
          </cell>
        </row>
      </sheetData>
      <sheetData sheetId="14" refreshError="1"/>
      <sheetData sheetId="15" refreshError="1">
        <row r="79">
          <cell r="J79">
            <v>33242.401362012897</v>
          </cell>
        </row>
      </sheetData>
      <sheetData sheetId="16" refreshError="1"/>
      <sheetData sheetId="17" refreshError="1">
        <row r="118">
          <cell r="J118">
            <v>268341.246445995</v>
          </cell>
        </row>
      </sheetData>
      <sheetData sheetId="18" refreshError="1"/>
      <sheetData sheetId="19" refreshError="1">
        <row r="248">
          <cell r="J248">
            <v>59300.762235200003</v>
          </cell>
        </row>
      </sheetData>
      <sheetData sheetId="20" refreshError="1"/>
      <sheetData sheetId="21" refreshError="1">
        <row r="85">
          <cell r="J85">
            <v>94898.234110799996</v>
          </cell>
        </row>
      </sheetData>
      <sheetData sheetId="22" refreshError="1"/>
      <sheetData sheetId="23" refreshError="1">
        <row r="370">
          <cell r="J370">
            <v>156925.362602721</v>
          </cell>
        </row>
      </sheetData>
      <sheetData sheetId="24" refreshError="1"/>
      <sheetData sheetId="25" refreshError="1">
        <row r="103">
          <cell r="J103">
            <v>95356.050600967093</v>
          </cell>
        </row>
      </sheetData>
      <sheetData sheetId="26" refreshError="1"/>
      <sheetData sheetId="27" refreshError="1">
        <row r="124">
          <cell r="J124">
            <v>188046.60285736999</v>
          </cell>
        </row>
      </sheetData>
      <sheetData sheetId="28" refreshError="1"/>
      <sheetData sheetId="29" refreshError="1">
        <row r="65">
          <cell r="J65">
            <v>67159.635988094902</v>
          </cell>
        </row>
      </sheetData>
      <sheetData sheetId="30" refreshError="1"/>
      <sheetData sheetId="31" refreshError="1">
        <row r="54">
          <cell r="J54">
            <v>20939.4082615517</v>
          </cell>
        </row>
      </sheetData>
      <sheetData sheetId="32" refreshError="1"/>
      <sheetData sheetId="33" refreshError="1">
        <row r="81">
          <cell r="J81">
            <v>27471.032783255301</v>
          </cell>
        </row>
      </sheetData>
      <sheetData sheetId="34" refreshError="1"/>
      <sheetData sheetId="35" refreshError="1">
        <row r="902">
          <cell r="J902">
            <v>749320.77100128296</v>
          </cell>
        </row>
      </sheetData>
      <sheetData sheetId="36" refreshError="1"/>
      <sheetData sheetId="37" refreshError="1">
        <row r="64">
          <cell r="J64">
            <v>50811.389350245103</v>
          </cell>
        </row>
      </sheetData>
      <sheetData sheetId="38" refreshError="1"/>
      <sheetData sheetId="39" refreshError="1">
        <row r="296">
          <cell r="J296">
            <v>30707.138954549599</v>
          </cell>
        </row>
      </sheetData>
      <sheetData sheetId="40" refreshError="1"/>
      <sheetData sheetId="41" refreshError="1">
        <row r="87">
          <cell r="J87">
            <v>238477.79481061699</v>
          </cell>
        </row>
      </sheetData>
      <sheetData sheetId="42" refreshError="1"/>
      <sheetData sheetId="43" refreshError="1">
        <row r="153">
          <cell r="J153">
            <v>317439.99099104601</v>
          </cell>
        </row>
      </sheetData>
      <sheetData sheetId="44" refreshError="1"/>
      <sheetData sheetId="45" refreshError="1">
        <row r="54">
          <cell r="J54">
            <v>144841.23877204399</v>
          </cell>
        </row>
      </sheetData>
      <sheetData sheetId="46" refreshError="1"/>
      <sheetData sheetId="47" refreshError="1">
        <row r="23">
          <cell r="J23">
            <v>1253.28</v>
          </cell>
        </row>
      </sheetData>
      <sheetData sheetId="48" refreshError="1"/>
      <sheetData sheetId="49" refreshError="1">
        <row r="58">
          <cell r="J58">
            <v>51190.487248202997</v>
          </cell>
        </row>
      </sheetData>
      <sheetData sheetId="50" refreshError="1"/>
      <sheetData sheetId="51" refreshError="1">
        <row r="376">
          <cell r="J376">
            <v>228068.354645719</v>
          </cell>
        </row>
      </sheetData>
      <sheetData sheetId="52" refreshError="1"/>
      <sheetData sheetId="53" refreshError="1">
        <row r="84">
          <cell r="J84">
            <v>27970.400715626802</v>
          </cell>
        </row>
      </sheetData>
      <sheetData sheetId="54" refreshError="1"/>
      <sheetData sheetId="55" refreshError="1">
        <row r="72">
          <cell r="J72">
            <v>13108.090011779799</v>
          </cell>
        </row>
      </sheetData>
      <sheetData sheetId="56" refreshError="1"/>
      <sheetData sheetId="57" refreshError="1">
        <row r="1023">
          <cell r="J1023">
            <v>200595.88829415501</v>
          </cell>
        </row>
      </sheetData>
      <sheetData sheetId="58" refreshError="1"/>
      <sheetData sheetId="59" refreshError="1">
        <row r="42">
          <cell r="J42">
            <v>37553.781684146801</v>
          </cell>
        </row>
      </sheetData>
      <sheetData sheetId="60" refreshError="1"/>
      <sheetData sheetId="61" refreshError="1">
        <row r="18">
          <cell r="J18">
            <v>26290.293620091201</v>
          </cell>
        </row>
      </sheetData>
      <sheetData sheetId="62" refreshError="1"/>
      <sheetData sheetId="63" refreshError="1">
        <row r="86">
          <cell r="J86">
            <v>389551.28071656497</v>
          </cell>
        </row>
      </sheetData>
      <sheetData sheetId="64" refreshError="1"/>
      <sheetData sheetId="65" refreshError="1">
        <row r="399">
          <cell r="J399">
            <v>500104.12082591298</v>
          </cell>
        </row>
      </sheetData>
      <sheetData sheetId="66" refreshError="1"/>
      <sheetData sheetId="67" refreshError="1">
        <row r="209">
          <cell r="J209">
            <v>272839.97626099503</v>
          </cell>
        </row>
      </sheetData>
      <sheetData sheetId="68" refreshError="1"/>
      <sheetData sheetId="69" refreshError="1">
        <row r="564">
          <cell r="J564">
            <v>989233.25140792702</v>
          </cell>
        </row>
      </sheetData>
      <sheetData sheetId="70" refreshError="1"/>
      <sheetData sheetId="71" refreshError="1">
        <row r="290">
          <cell r="J290">
            <v>297145.33875194099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nold"/>
      <sheetName val="Elasticiteit"/>
      <sheetName val="act juni 08"/>
      <sheetName val="FC08"/>
      <sheetName val="WAO"/>
      <sheetName val="Totaal"/>
      <sheetName val="Invulblad NGL"/>
      <sheetName val="logboek"/>
      <sheetName val="Grafieken"/>
      <sheetName val="Blad2"/>
      <sheetName val="Check"/>
      <sheetName val="Presentatie totalen"/>
      <sheetName val="TWF Base Case (incl 5%)"/>
      <sheetName val="TWF Base Case"/>
      <sheetName val="Totaal DETAILS (incl 5%)"/>
      <sheetName val="Totaal 5%"/>
      <sheetName val="Totaal DETAILS"/>
      <sheetName val="FC08 detail"/>
      <sheetName val="TWF BC-Staf"/>
      <sheetName val="Drivers-Staf"/>
      <sheetName val="TWF BC OD"/>
      <sheetName val="TWF BC-SAPV"/>
      <sheetName val="Drivers-SAPV"/>
      <sheetName val="TWF BC-NM"/>
      <sheetName val="Drivers-NM"/>
      <sheetName val="TWF BC BehAlg"/>
      <sheetName val="TWF BC BehHyp"/>
      <sheetName val="Drivers BehHyp"/>
      <sheetName val="TWF BC-BehL"/>
      <sheetName val="Drivers-BehL"/>
      <sheetName val="TWF BC-BehSO"/>
      <sheetName val="Drivers-BehSO"/>
      <sheetName val="TWF BC VO"/>
      <sheetName val="TWF BC NGL"/>
      <sheetName val="Drivers (2)"/>
      <sheetName val="Corr NM"/>
      <sheetName val="Totalen (Base-NGL-Proj.)"/>
      <sheetName val="Presentatie totalen TW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>
            <v>-0.05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</sheetNames>
    <sheetDataSet>
      <sheetData sheetId="0" refreshError="1"/>
      <sheetData sheetId="1">
        <row r="1">
          <cell r="C1" t="str">
            <v>Information</v>
          </cell>
        </row>
        <row r="2">
          <cell r="C2" t="str">
            <v>Auteur</v>
          </cell>
          <cell r="D2" t="str">
            <v>X61092</v>
          </cell>
          <cell r="H2" t="str">
            <v>Laatste vernieuwing</v>
          </cell>
        </row>
        <row r="3">
          <cell r="C3" t="str">
            <v>Huidige gebruiker</v>
          </cell>
          <cell r="D3" t="str">
            <v>X74655</v>
          </cell>
          <cell r="H3" t="str">
            <v>Peildat.</v>
          </cell>
        </row>
        <row r="4">
          <cell r="C4" t="str">
            <v>Laatste bewerker</v>
          </cell>
          <cell r="D4" t="str">
            <v>X61092</v>
          </cell>
          <cell r="H4" t="str">
            <v>Wijzigingstijd</v>
          </cell>
        </row>
        <row r="5">
          <cell r="C5" t="str">
            <v>InfoProvider</v>
          </cell>
          <cell r="D5" t="str">
            <v>0FIAR_C03</v>
          </cell>
          <cell r="H5" t="str">
            <v>Actualiteit van de gegevens</v>
          </cell>
        </row>
        <row r="6">
          <cell r="C6" t="str">
            <v>Query technische naam</v>
          </cell>
          <cell r="D6" t="str">
            <v>ZVOS_0FIAR_C03_Q0005_MANAGEMEN</v>
          </cell>
          <cell r="H6" t="str">
            <v>Actualiteit gegevens (datum)</v>
          </cell>
        </row>
        <row r="7">
          <cell r="C7" t="str">
            <v>Query-omschrijving</v>
          </cell>
          <cell r="D7" t="str">
            <v>Management Rapportage Openstaande posten</v>
          </cell>
          <cell r="H7" t="str">
            <v>Actualiteit gegevens (tijd)</v>
          </cell>
        </row>
        <row r="26">
          <cell r="A26" t="str">
            <v>Complex</v>
          </cell>
          <cell r="B26" t="str">
            <v/>
          </cell>
        </row>
        <row r="42">
          <cell r="A42" t="str">
            <v>Contract</v>
          </cell>
          <cell r="B42" t="str">
            <v/>
          </cell>
        </row>
        <row r="43">
          <cell r="A43" t="str">
            <v>Debiteur</v>
          </cell>
          <cell r="B43" t="str">
            <v/>
          </cell>
        </row>
        <row r="44">
          <cell r="A44" t="str">
            <v>Deurwaarder</v>
          </cell>
          <cell r="B44" t="str">
            <v/>
          </cell>
        </row>
        <row r="45">
          <cell r="A45" t="str">
            <v>Documentsoort</v>
          </cell>
          <cell r="B45" t="str">
            <v/>
          </cell>
        </row>
        <row r="46">
          <cell r="A46" t="str">
            <v>Gebouw</v>
          </cell>
          <cell r="B46" t="str">
            <v/>
          </cell>
        </row>
        <row r="47">
          <cell r="A47" t="str">
            <v>Gebouwsoort</v>
          </cell>
          <cell r="B47" t="str">
            <v/>
          </cell>
        </row>
        <row r="48">
          <cell r="A48" t="str">
            <v>Huurobject</v>
          </cell>
          <cell r="B48" t="str">
            <v/>
          </cell>
        </row>
        <row r="49">
          <cell r="A49" t="str">
            <v>Kengetallen</v>
          </cell>
          <cell r="B49" t="str">
            <v>,Saldo,0 dagen,1 - 30 dagen,31 - 60 dagen,61 - 180 dagen,181 - 365 dagen,&gt; 365 dagen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matige invoer"/>
      <sheetName val="afvoer"/>
      <sheetName val="opvoer"/>
      <sheetName val="portefeuille"/>
      <sheetName val="categorische winstanalyse"/>
      <sheetName val="Blad1"/>
      <sheetName val="organische winstanalyse"/>
      <sheetName val="org-A4-tje"/>
      <sheetName val="cat-A4-tje"/>
      <sheetName val="mutatie ul"/>
      <sheetName val="categorisch leon"/>
      <sheetName val="Voorziening"/>
    </sheetNames>
    <sheetDataSet>
      <sheetData sheetId="0" refreshError="1">
        <row r="3">
          <cell r="B3">
            <v>2007</v>
          </cell>
        </row>
        <row r="4">
          <cell r="B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>
        <row r="1">
          <cell r="E1" t="str">
            <v>2011Q3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Download2"/>
      <sheetName val="Download3"/>
      <sheetName val="Bud Q3"/>
      <sheetName val="Bud Q4"/>
      <sheetName val="Budget"/>
      <sheetName val="FVN"/>
      <sheetName val="Totaal 5%"/>
    </sheetNames>
    <sheetDataSet>
      <sheetData sheetId="0"/>
      <sheetData sheetId="1"/>
      <sheetData sheetId="2"/>
      <sheetData sheetId="3" refreshError="1">
        <row r="4">
          <cell r="A4" t="str">
            <v>Insurance P&amp;L</v>
          </cell>
          <cell r="B4" t="str">
            <v>Fortis Verzekeringen NL (legal)</v>
          </cell>
          <cell r="C4" t="str">
            <v>FIN Holding Leven</v>
          </cell>
          <cell r="D4" t="str">
            <v>1456 LIOBO FIN Holding Leven</v>
          </cell>
          <cell r="E4" t="str">
            <v>1456 LINOBO FIN Holding Leven</v>
          </cell>
          <cell r="F4" t="str">
            <v>1456 LCOBO FIN Holding Leven</v>
          </cell>
          <cell r="G4" t="str">
            <v>1456 LCNOBO FIN Holding Leven</v>
          </cell>
          <cell r="H4" t="str">
            <v>1456 NITECL FIN Holding Leven</v>
          </cell>
          <cell r="I4" t="str">
            <v>FIN Holding Niet-Leven</v>
          </cell>
          <cell r="J4" t="str">
            <v>3840 NietTech NietLeven Holding Niet Leven</v>
          </cell>
          <cell r="K4" t="str">
            <v>Fortis ASR (legal)</v>
          </cell>
          <cell r="L4" t="str">
            <v>Fortis ASR Leven</v>
          </cell>
          <cell r="M4" t="str">
            <v>2523 ASAM</v>
          </cell>
          <cell r="N4" t="str">
            <v>2523 NITECL Fortis ASR Leven</v>
          </cell>
          <cell r="O4" t="str">
            <v>Fortis ASR Leven Individueel</v>
          </cell>
          <cell r="P4" t="str">
            <v>2523 LIOBO Fortis ASR Leven</v>
          </cell>
          <cell r="Q4" t="str">
            <v>2523 LINOBO Fortis ASR Leven</v>
          </cell>
          <cell r="R4" t="str">
            <v>2523 PARTOBO Fortis ASR Leven</v>
          </cell>
          <cell r="S4" t="str">
            <v>2523 PARTNOBO Fortis ASR Leven</v>
          </cell>
          <cell r="T4" t="str">
            <v>2523 SEMI PSWOBO Fortis ASR Leven</v>
          </cell>
          <cell r="U4" t="str">
            <v>2523 SEMI PSWNOBO Fortis ASR Leven</v>
          </cell>
          <cell r="V4" t="str">
            <v>Fortis ASR Leven Collectief</v>
          </cell>
          <cell r="W4" t="str">
            <v>2523 LCNOBO Fortis ASR Leven</v>
          </cell>
          <cell r="X4" t="str">
            <v>2523 LCOBO Fortis ASR Leven</v>
          </cell>
          <cell r="Y4" t="str">
            <v>Fortis ASR Schade</v>
          </cell>
          <cell r="Z4" t="str">
            <v>2528 NietTech NietLeven Fortis ASR Schade</v>
          </cell>
          <cell r="AA4" t="str">
            <v>Fortis ASR Zorg Provinciaal</v>
          </cell>
          <cell r="AB4" t="str">
            <v>2528 AOV-Ind Prov Fortis ASR Schade</v>
          </cell>
          <cell r="AC4" t="str">
            <v>2528 AOV-Coll Prov Fortis ASR Schade</v>
          </cell>
          <cell r="AD4" t="str">
            <v>2528 Ong&amp;Reis Prov Fortis ASR Schade</v>
          </cell>
          <cell r="AE4" t="str">
            <v>2528 Ziekengeld Prov Fortis ASR Schade</v>
          </cell>
          <cell r="AF4" t="str">
            <v>2528 Overige Prov A&amp;H Fortis ASR Schade</v>
          </cell>
          <cell r="AG4" t="str">
            <v>Fortis ASR Schade Provinciaal</v>
          </cell>
          <cell r="AH4" t="str">
            <v>2528 Brand Prov Fortis ASR Schade</v>
          </cell>
          <cell r="AI4" t="str">
            <v>2528 Verkeer Prov Fortis ASR Schade</v>
          </cell>
          <cell r="AJ4" t="str">
            <v>2528 Recht Prov Fortis ASR Schade</v>
          </cell>
          <cell r="AK4" t="str">
            <v>2528 ReisOverig Prov Fortis ASR Schade</v>
          </cell>
          <cell r="AL4" t="str">
            <v>2528 Transport Prov Fortis ASR Schade</v>
          </cell>
          <cell r="AM4" t="str">
            <v>2528 Technisch Prov Fortis ASR Schade</v>
          </cell>
          <cell r="AN4" t="str">
            <v>2528 Overige Prov Fortis ASR Schade</v>
          </cell>
          <cell r="AO4" t="str">
            <v>Fortis ASR Volmachten</v>
          </cell>
          <cell r="AP4" t="str">
            <v>2528 Zorg Volm Fortis ASR Schade</v>
          </cell>
          <cell r="AQ4" t="str">
            <v>2528 Brand Volm Fortis ASR Schade</v>
          </cell>
          <cell r="AR4" t="str">
            <v>2528 Verkeer Volm Fortis ASR Schade</v>
          </cell>
          <cell r="AS4" t="str">
            <v>2528 Recht Volm Fortis ASR Schade</v>
          </cell>
          <cell r="AT4" t="str">
            <v>2528 Overige Volm Fortis ASR Schade</v>
          </cell>
          <cell r="AU4" t="str">
            <v>Fortis ASR Inkomende Herverzekering</v>
          </cell>
          <cell r="AV4" t="str">
            <v>2528 Zorg InkHerv Fortis ASR Schade</v>
          </cell>
          <cell r="AW4" t="str">
            <v>2528 Brand InkHerv Fortis ASR Schade</v>
          </cell>
          <cell r="AX4" t="str">
            <v>2528 Verkeer InkHerv Fortis ASR Schade</v>
          </cell>
          <cell r="AY4" t="str">
            <v>2528 ReisOverig InkHerv Fortis ASR Schade</v>
          </cell>
          <cell r="AZ4" t="str">
            <v>2528 Overige InkHerv Fortis ASR Schade</v>
          </cell>
          <cell r="BA4" t="str">
            <v>Fortis ASR Beurs</v>
          </cell>
          <cell r="BB4" t="str">
            <v>2528 Zorg Beurs Fortis ASR Schade</v>
          </cell>
          <cell r="BC4" t="str">
            <v>2528 Brand Beurs Fortis ASR Schade</v>
          </cell>
          <cell r="BD4" t="str">
            <v>2528 Verkeer Beurs Fortis ASR Schade</v>
          </cell>
          <cell r="BE4" t="str">
            <v>2528 ReisOverig Beurs Fortis ASR Schade</v>
          </cell>
          <cell r="BF4" t="str">
            <v>2528 Overige Beurs Fortis ASR Schade</v>
          </cell>
          <cell r="BG4" t="str">
            <v>Falcon</v>
          </cell>
          <cell r="BH4" t="str">
            <v>2621 LIOBO Falcon</v>
          </cell>
          <cell r="BI4" t="str">
            <v>2621 LINOBO Falcon</v>
          </cell>
          <cell r="BJ4" t="str">
            <v>2621 NITECL Falcon</v>
          </cell>
          <cell r="BK4" t="str">
            <v>Vastgoed Ontwikkeling</v>
          </cell>
          <cell r="BL4" t="str">
            <v>2627 NITECL Vastgoed Ontwikkeling</v>
          </cell>
          <cell r="BM4" t="str">
            <v>Fortis Vastgoed</v>
          </cell>
          <cell r="BN4" t="str">
            <v>2628 NITECL Fortis Vastgoed</v>
          </cell>
          <cell r="BO4" t="str">
            <v>Ardanta</v>
          </cell>
          <cell r="BP4" t="str">
            <v>2639 LINOBO Ardanta</v>
          </cell>
          <cell r="BQ4" t="str">
            <v>Amersfoortse (legal)</v>
          </cell>
          <cell r="BR4" t="str">
            <v>Amersfoortse Leven</v>
          </cell>
          <cell r="BS4" t="str">
            <v>3832 LIOBO Amersfoortse Leven</v>
          </cell>
          <cell r="BT4" t="str">
            <v>3832 LINOBO Amersfoortse Leven</v>
          </cell>
          <cell r="BU4" t="str">
            <v>3832 NITECL Amersfoortse Leven</v>
          </cell>
          <cell r="BV4" t="str">
            <v>Amersfoortse Schade</v>
          </cell>
          <cell r="BW4" t="str">
            <v>Amersfoortse Zorg en Inkomen</v>
          </cell>
          <cell r="BX4" t="str">
            <v>3830 AOV-Ind Prov Amersfoortse Schade</v>
          </cell>
          <cell r="BY4" t="str">
            <v>3830 AOV-Coll Prov Amersfoortse Schade</v>
          </cell>
          <cell r="BZ4" t="str">
            <v>3830 Ziekengeld Prov Amersfoortse Schade</v>
          </cell>
          <cell r="CA4" t="str">
            <v>3830 Zorg Volm Amersfoortse Schade</v>
          </cell>
          <cell r="CB4" t="str">
            <v>3830 Zorg InkHerv Amersfoortse Schade</v>
          </cell>
          <cell r="CC4" t="str">
            <v>3830 Zorg Beurs Amersfoortse Schade</v>
          </cell>
          <cell r="CD4" t="str">
            <v>3830 Verkeer Volm Amersfoortse Schade</v>
          </cell>
          <cell r="CE4" t="str">
            <v>3830 Verkeer InkHerv Amersfoortse Schade</v>
          </cell>
          <cell r="CF4" t="str">
            <v>3830 Brand Volm Amersfoortse Schade</v>
          </cell>
          <cell r="CG4" t="str">
            <v>3830 Brand InkHerv Amersfoortse Schade</v>
          </cell>
          <cell r="CH4" t="str">
            <v>3830 Recht Prov Amersfoortse Schade</v>
          </cell>
          <cell r="CI4" t="str">
            <v>3830 Recht Volm Amersfoortse Schade</v>
          </cell>
          <cell r="CJ4" t="str">
            <v>3830 Overige Volm Amersfoortse Schade</v>
          </cell>
          <cell r="CK4" t="str">
            <v>3830 Overige InkHerv Amersfoortse Schade</v>
          </cell>
          <cell r="CL4" t="str">
            <v>3830 Ong&amp;Reis Prov Amersfoortse Schade</v>
          </cell>
          <cell r="CM4" t="str">
            <v>3830 Overige Prov A&amp;H Amersfoortse Schade</v>
          </cell>
          <cell r="CN4" t="str">
            <v>3830 ReisOverig InkHerv Amersfoortse Schade</v>
          </cell>
          <cell r="CO4" t="str">
            <v>3830 NietTech NietLeven Amersfoortse Schade</v>
          </cell>
          <cell r="CP4" t="str">
            <v>3830 ReisOverig amersfoortse Schade</v>
          </cell>
          <cell r="CQ4" t="str">
            <v>Amersfoortse Fortis Ziektekosten</v>
          </cell>
          <cell r="CR4" t="str">
            <v>3833 Ziektekosten Basis</v>
          </cell>
          <cell r="CS4" t="str">
            <v>3833 Ziektekosten Aanvullend</v>
          </cell>
          <cell r="CT4" t="str">
            <v>3833 Zorg Volm Fortis Ziektekosten</v>
          </cell>
          <cell r="CU4" t="str">
            <v>3833 Zorg InkHerv Fortis Ziektekosten</v>
          </cell>
          <cell r="CV4" t="str">
            <v>3833 NietTech NietLeven Fortis Ziektekosten</v>
          </cell>
          <cell r="CW4" t="str">
            <v>Europeesche</v>
          </cell>
          <cell r="CX4" t="str">
            <v>3839 AOV-Ind Prov Europeesche</v>
          </cell>
          <cell r="CY4" t="str">
            <v>3839 Brand Volm Europeesche</v>
          </cell>
          <cell r="CZ4" t="str">
            <v>3839 Ziekengeld Prov Europeesche</v>
          </cell>
          <cell r="DA4" t="str">
            <v>3839 Zorg Volm Europeesche</v>
          </cell>
          <cell r="DB4" t="str">
            <v>3839 Verkeer Prov Europeesche</v>
          </cell>
          <cell r="DC4" t="str">
            <v>3839 Verkeer Volm Europeesche</v>
          </cell>
          <cell r="DD4" t="str">
            <v>3839 Verkeer InkHerv Europeesche</v>
          </cell>
          <cell r="DE4" t="str">
            <v>3839 Brand Prov Europeesche</v>
          </cell>
          <cell r="DF4" t="str">
            <v>3839 Brand InkHerv Europeesche</v>
          </cell>
          <cell r="DG4" t="str">
            <v>3839 Recht Prov Europeesche</v>
          </cell>
          <cell r="DH4" t="str">
            <v>3839 Zorg InkHerv Europeesche</v>
          </cell>
          <cell r="DI4" t="str">
            <v>3839 Transport Prov Europeesche</v>
          </cell>
          <cell r="DJ4" t="str">
            <v>3839 ReisOverig Volm Europeesche</v>
          </cell>
          <cell r="DK4" t="str">
            <v>3839 Overige Volm Europeesche</v>
          </cell>
          <cell r="DL4" t="str">
            <v>3839 Overige InkHerv Europeesche</v>
          </cell>
          <cell r="DM4" t="str">
            <v>3839 Ong&amp;Reis Prov Europeesche</v>
          </cell>
          <cell r="DN4" t="str">
            <v>3839 Overige Prov Europeesche</v>
          </cell>
          <cell r="DO4" t="str">
            <v>3839 ReisOverig InkHerv Europeesche</v>
          </cell>
          <cell r="DP4" t="str">
            <v>3839 NietTech NietLeven Europeesche</v>
          </cell>
          <cell r="DQ4" t="str">
            <v>3839 ReisOverig Prov Europeesche</v>
          </cell>
          <cell r="DR4" t="str">
            <v>Participaties</v>
          </cell>
          <cell r="DS4" t="str">
            <v>4047 NietTech NietLeven Participaties</v>
          </cell>
          <cell r="DT4" t="str">
            <v>P-GAAP - Leven</v>
          </cell>
          <cell r="DU4" t="str">
            <v>5205 LINOBO P GAAP Leven</v>
          </cell>
          <cell r="DV4" t="str">
            <v>5205 LCNOBO P GAAP Leven</v>
          </cell>
          <cell r="DW4" t="str">
            <v>5205 NITECL P GAAP Leven</v>
          </cell>
          <cell r="DX4" t="str">
            <v>P-GAAP - Schade</v>
          </cell>
          <cell r="DY4" t="str">
            <v>5206 Verkeer Prov GAAP Schade</v>
          </cell>
          <cell r="DZ4" t="str">
            <v>5206 Brand Prov P GAAP Schade</v>
          </cell>
          <cell r="EA4" t="str">
            <v>5206 Technisch Prov P GAAP Schade</v>
          </cell>
          <cell r="EB4" t="str">
            <v>5206 Overige Prov A&amp;H P GAAP Schade</v>
          </cell>
          <cell r="EC4" t="str">
            <v>5206 Overige Prov P GAAP Schade</v>
          </cell>
          <cell r="ED4" t="str">
            <v>5206 NietTech NietLeven P GAAP Schade</v>
          </cell>
          <cell r="EE4" t="str">
            <v>LAP-FAP Leven</v>
          </cell>
          <cell r="EF4" t="str">
            <v>5208 LIOBO LAP-FAP Leven</v>
          </cell>
          <cell r="EG4" t="str">
            <v>5208 LINOBO LAP-FAP Leven</v>
          </cell>
          <cell r="EH4" t="str">
            <v>5208 LCOBO LAP-FAP Leven</v>
          </cell>
          <cell r="EI4" t="str">
            <v>5208 LCNOBO LAP-FAP Leven</v>
          </cell>
          <cell r="EJ4" t="str">
            <v>5208 NITECL LAP-FAP Leven</v>
          </cell>
          <cell r="EK4" t="str">
            <v>ASR Re</v>
          </cell>
          <cell r="EL4" t="str">
            <v>4252 Brand Prov ASR Re</v>
          </cell>
          <cell r="EM4" t="str">
            <v>4252 NietTech NietLeven ASR Re</v>
          </cell>
          <cell r="EN4" t="str">
            <v>Correctie Schade Hulpmij.</v>
          </cell>
          <cell r="EO4" t="str">
            <v>5212 AOV-Ind Prov Correctie Schade Hulpmij.</v>
          </cell>
          <cell r="EP4" t="str">
            <v>5212 Verkeer Prov Correctie Schade Hulpmij.</v>
          </cell>
          <cell r="EQ4" t="str">
            <v>5212 ReisOverig Prov Correctie Schade Hulpmij.</v>
          </cell>
          <cell r="ER4" t="str">
            <v>5212 Brand Prov Correctie Schade Hulpmij.</v>
          </cell>
          <cell r="ES4" t="str">
            <v>5212 NietTech NietLeven Correctie Schade Hulpmij.</v>
          </cell>
          <cell r="ET4" t="str">
            <v>Correctie Leven Hulpmij.</v>
          </cell>
          <cell r="EU4" t="str">
            <v>5210 LIOBO Correctie Leven Hulpmij.</v>
          </cell>
          <cell r="EV4" t="str">
            <v>5210 LINOBO Correctie Leven Hulpmij.</v>
          </cell>
          <cell r="EW4" t="str">
            <v>5210 LCOBO Correctie Leven Hulpmij.</v>
          </cell>
          <cell r="EX4" t="str">
            <v>5210 LCNOBO Correctie Leven Hulpmij.</v>
          </cell>
          <cell r="EY4" t="str">
            <v>5210 NITECL Correctie Leven Hulpmij.</v>
          </cell>
        </row>
        <row r="5">
          <cell r="A5" t="str">
            <v>M40501010 - Gross prem, direct ins &amp; inv</v>
          </cell>
          <cell r="B5">
            <v>3727641</v>
          </cell>
          <cell r="K5">
            <v>3254893</v>
          </cell>
          <cell r="O5">
            <v>1655550</v>
          </cell>
          <cell r="P5">
            <v>726343</v>
          </cell>
          <cell r="Q5">
            <v>929207</v>
          </cell>
          <cell r="V5">
            <v>477903</v>
          </cell>
          <cell r="W5">
            <v>355709</v>
          </cell>
          <cell r="X5">
            <v>122194</v>
          </cell>
          <cell r="Y5">
            <v>1121440</v>
          </cell>
          <cell r="AA5">
            <v>235142</v>
          </cell>
          <cell r="AB5">
            <v>113971</v>
          </cell>
          <cell r="AC5">
            <v>10228</v>
          </cell>
          <cell r="AD5">
            <v>3585</v>
          </cell>
          <cell r="AE5">
            <v>107358</v>
          </cell>
          <cell r="AG5">
            <v>659467</v>
          </cell>
          <cell r="AH5">
            <v>240355</v>
          </cell>
          <cell r="AI5">
            <v>297102</v>
          </cell>
          <cell r="AJ5">
            <v>72465</v>
          </cell>
          <cell r="AK5">
            <v>28759</v>
          </cell>
          <cell r="AL5">
            <v>16782</v>
          </cell>
          <cell r="AM5">
            <v>4004</v>
          </cell>
          <cell r="AO5">
            <v>225681</v>
          </cell>
          <cell r="AP5">
            <v>8430</v>
          </cell>
          <cell r="AQ5">
            <v>68802</v>
          </cell>
          <cell r="AR5">
            <v>129401</v>
          </cell>
          <cell r="AT5">
            <v>19048</v>
          </cell>
          <cell r="AU5">
            <v>1150</v>
          </cell>
          <cell r="AV5">
            <v>150</v>
          </cell>
          <cell r="AX5">
            <v>1000</v>
          </cell>
          <cell r="BG5">
            <v>267074</v>
          </cell>
          <cell r="BH5">
            <v>248594</v>
          </cell>
          <cell r="BI5">
            <v>18480</v>
          </cell>
          <cell r="BO5">
            <v>45415</v>
          </cell>
          <cell r="BP5">
            <v>45415</v>
          </cell>
          <cell r="BQ5">
            <v>1258312</v>
          </cell>
          <cell r="BR5">
            <v>380000</v>
          </cell>
          <cell r="BS5">
            <v>68125</v>
          </cell>
          <cell r="BT5">
            <v>311875</v>
          </cell>
          <cell r="BV5">
            <v>878312</v>
          </cell>
          <cell r="BW5">
            <v>473733</v>
          </cell>
          <cell r="BX5">
            <v>267000</v>
          </cell>
          <cell r="BY5">
            <v>32900</v>
          </cell>
          <cell r="BZ5">
            <v>164000</v>
          </cell>
          <cell r="CA5">
            <v>2100</v>
          </cell>
          <cell r="CB5">
            <v>4500</v>
          </cell>
          <cell r="CL5">
            <v>3233</v>
          </cell>
          <cell r="CQ5">
            <v>404579</v>
          </cell>
          <cell r="CR5">
            <v>337062</v>
          </cell>
          <cell r="CS5">
            <v>66717</v>
          </cell>
          <cell r="CT5">
            <v>800</v>
          </cell>
          <cell r="CW5">
            <v>189355</v>
          </cell>
          <cell r="CY5">
            <v>5425</v>
          </cell>
          <cell r="CZ5">
            <v>55</v>
          </cell>
          <cell r="DA5">
            <v>8640</v>
          </cell>
          <cell r="DB5">
            <v>26344</v>
          </cell>
          <cell r="DC5">
            <v>17285</v>
          </cell>
          <cell r="DD5">
            <v>290</v>
          </cell>
          <cell r="DE5">
            <v>11266</v>
          </cell>
          <cell r="DF5">
            <v>100</v>
          </cell>
          <cell r="DG5">
            <v>320</v>
          </cell>
          <cell r="DH5">
            <v>285</v>
          </cell>
          <cell r="DI5">
            <v>6279</v>
          </cell>
          <cell r="DJ5">
            <v>855</v>
          </cell>
          <cell r="DK5">
            <v>3345</v>
          </cell>
          <cell r="DL5">
            <v>235</v>
          </cell>
          <cell r="DM5">
            <v>43710</v>
          </cell>
          <cell r="DN5">
            <v>414</v>
          </cell>
          <cell r="DO5">
            <v>430</v>
          </cell>
          <cell r="DQ5">
            <v>64077</v>
          </cell>
          <cell r="ET5">
            <v>-175000</v>
          </cell>
          <cell r="EW5">
            <v>-175000</v>
          </cell>
        </row>
        <row r="6">
          <cell r="A6" t="str">
            <v>M40502010 - Gross prem, acc reinsurance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</row>
        <row r="7">
          <cell r="A7" t="str">
            <v>M40504010 - Ch prov unearn prem-Direct (-)</v>
          </cell>
          <cell r="B7">
            <v>-74378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-49000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-49000</v>
          </cell>
          <cell r="Z7">
            <v>0</v>
          </cell>
          <cell r="AA7">
            <v>-26395</v>
          </cell>
          <cell r="AB7">
            <v>-3814</v>
          </cell>
          <cell r="AC7">
            <v>-5091</v>
          </cell>
          <cell r="AD7">
            <v>-729</v>
          </cell>
          <cell r="AE7">
            <v>-16761</v>
          </cell>
          <cell r="AF7">
            <v>0</v>
          </cell>
          <cell r="AG7">
            <v>-20516</v>
          </cell>
          <cell r="AH7">
            <v>-3428</v>
          </cell>
          <cell r="AI7">
            <v>-12145</v>
          </cell>
          <cell r="AJ7">
            <v>-3629</v>
          </cell>
          <cell r="AK7">
            <v>89</v>
          </cell>
          <cell r="AL7">
            <v>-1158</v>
          </cell>
          <cell r="AM7">
            <v>-245</v>
          </cell>
          <cell r="AN7">
            <v>0</v>
          </cell>
          <cell r="AO7">
            <v>-2089</v>
          </cell>
          <cell r="AP7">
            <v>-88</v>
          </cell>
          <cell r="AQ7">
            <v>-633</v>
          </cell>
          <cell r="AR7">
            <v>-1180</v>
          </cell>
          <cell r="AS7">
            <v>0</v>
          </cell>
          <cell r="AT7">
            <v>-188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-22416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-22416</v>
          </cell>
          <cell r="BW7">
            <v>-8725</v>
          </cell>
          <cell r="BX7">
            <v>-8725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-13691</v>
          </cell>
          <cell r="CR7">
            <v>-27267</v>
          </cell>
          <cell r="CS7">
            <v>13576</v>
          </cell>
          <cell r="CT7">
            <v>0</v>
          </cell>
          <cell r="CU7">
            <v>0</v>
          </cell>
          <cell r="CV7">
            <v>0</v>
          </cell>
          <cell r="CW7">
            <v>-2962</v>
          </cell>
          <cell r="CX7">
            <v>0</v>
          </cell>
          <cell r="CY7">
            <v>-27</v>
          </cell>
          <cell r="CZ7">
            <v>0</v>
          </cell>
          <cell r="DA7">
            <v>-59</v>
          </cell>
          <cell r="DB7">
            <v>-1017</v>
          </cell>
          <cell r="DC7">
            <v>-81</v>
          </cell>
          <cell r="DD7">
            <v>0</v>
          </cell>
          <cell r="DE7">
            <v>-255</v>
          </cell>
          <cell r="DF7">
            <v>0</v>
          </cell>
          <cell r="DG7">
            <v>0</v>
          </cell>
          <cell r="DH7">
            <v>0</v>
          </cell>
          <cell r="DI7">
            <v>-145</v>
          </cell>
          <cell r="DJ7">
            <v>-12</v>
          </cell>
          <cell r="DK7">
            <v>-30</v>
          </cell>
          <cell r="DL7">
            <v>0</v>
          </cell>
          <cell r="DM7">
            <v>-643</v>
          </cell>
          <cell r="DN7">
            <v>0</v>
          </cell>
          <cell r="DO7">
            <v>0</v>
          </cell>
          <cell r="DP7">
            <v>0</v>
          </cell>
          <cell r="DQ7">
            <v>-693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</row>
        <row r="8">
          <cell r="A8" t="str">
            <v>M40505010 - Ch prov unearn pr-Ac reins (-)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</row>
        <row r="9">
          <cell r="A9" t="str">
            <v>TI0100 - Gross earned premiums</v>
          </cell>
          <cell r="B9">
            <v>3653263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2408531</v>
          </cell>
          <cell r="L9">
            <v>0</v>
          </cell>
          <cell r="M9">
            <v>0</v>
          </cell>
          <cell r="N9">
            <v>0</v>
          </cell>
          <cell r="O9">
            <v>1240766</v>
          </cell>
          <cell r="P9">
            <v>537225</v>
          </cell>
          <cell r="Q9">
            <v>703541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323454</v>
          </cell>
          <cell r="W9">
            <v>221709</v>
          </cell>
          <cell r="X9">
            <v>101745</v>
          </cell>
          <cell r="Y9">
            <v>844311</v>
          </cell>
          <cell r="Z9">
            <v>0</v>
          </cell>
          <cell r="AA9">
            <v>175361</v>
          </cell>
          <cell r="AB9">
            <v>83229</v>
          </cell>
          <cell r="AC9">
            <v>7671</v>
          </cell>
          <cell r="AD9">
            <v>2689</v>
          </cell>
          <cell r="AE9">
            <v>81772</v>
          </cell>
          <cell r="AF9">
            <v>0</v>
          </cell>
          <cell r="AG9">
            <v>493610</v>
          </cell>
          <cell r="AH9">
            <v>179927</v>
          </cell>
          <cell r="AI9">
            <v>222364</v>
          </cell>
          <cell r="AJ9">
            <v>54240</v>
          </cell>
          <cell r="AK9">
            <v>21524</v>
          </cell>
          <cell r="AL9">
            <v>12561</v>
          </cell>
          <cell r="AM9">
            <v>2994</v>
          </cell>
          <cell r="AN9">
            <v>0</v>
          </cell>
          <cell r="AO9">
            <v>174478</v>
          </cell>
          <cell r="AP9">
            <v>7297</v>
          </cell>
          <cell r="AQ9">
            <v>52895</v>
          </cell>
          <cell r="AR9">
            <v>98588</v>
          </cell>
          <cell r="AS9">
            <v>0</v>
          </cell>
          <cell r="AT9">
            <v>15698</v>
          </cell>
          <cell r="AU9">
            <v>862</v>
          </cell>
          <cell r="AV9">
            <v>112</v>
          </cell>
          <cell r="AW9">
            <v>0</v>
          </cell>
          <cell r="AX9">
            <v>750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200304</v>
          </cell>
          <cell r="BH9">
            <v>186444</v>
          </cell>
          <cell r="BI9">
            <v>13860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35120</v>
          </cell>
          <cell r="BP9">
            <v>35120</v>
          </cell>
          <cell r="BQ9">
            <v>990221</v>
          </cell>
          <cell r="BR9">
            <v>303688</v>
          </cell>
          <cell r="BS9">
            <v>49135</v>
          </cell>
          <cell r="BT9">
            <v>254553</v>
          </cell>
          <cell r="BU9">
            <v>0</v>
          </cell>
          <cell r="BV9">
            <v>686533</v>
          </cell>
          <cell r="BW9">
            <v>393706</v>
          </cell>
          <cell r="BX9">
            <v>200103</v>
          </cell>
          <cell r="BY9">
            <v>31708</v>
          </cell>
          <cell r="BZ9">
            <v>152923</v>
          </cell>
          <cell r="CA9">
            <v>1959</v>
          </cell>
          <cell r="CB9">
            <v>4196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2817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292827</v>
          </cell>
          <cell r="CR9">
            <v>227991</v>
          </cell>
          <cell r="CS9">
            <v>64091</v>
          </cell>
          <cell r="CT9">
            <v>745</v>
          </cell>
          <cell r="CU9">
            <v>0</v>
          </cell>
          <cell r="CV9">
            <v>0</v>
          </cell>
          <cell r="CW9">
            <v>150337</v>
          </cell>
          <cell r="CX9">
            <v>0</v>
          </cell>
          <cell r="CY9">
            <v>4024</v>
          </cell>
          <cell r="CZ9">
            <v>39</v>
          </cell>
          <cell r="DA9">
            <v>6155</v>
          </cell>
          <cell r="DB9">
            <v>20642</v>
          </cell>
          <cell r="DC9">
            <v>13226</v>
          </cell>
          <cell r="DD9">
            <v>209</v>
          </cell>
          <cell r="DE9">
            <v>9107</v>
          </cell>
          <cell r="DF9">
            <v>100</v>
          </cell>
          <cell r="DG9">
            <v>279</v>
          </cell>
          <cell r="DH9">
            <v>214</v>
          </cell>
          <cell r="DI9">
            <v>5042</v>
          </cell>
          <cell r="DJ9">
            <v>672</v>
          </cell>
          <cell r="DK9">
            <v>2290</v>
          </cell>
          <cell r="DL9">
            <v>223</v>
          </cell>
          <cell r="DM9">
            <v>35055</v>
          </cell>
          <cell r="DN9">
            <v>319</v>
          </cell>
          <cell r="DO9">
            <v>430</v>
          </cell>
          <cell r="DP9">
            <v>0</v>
          </cell>
          <cell r="DQ9">
            <v>52311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-131250</v>
          </cell>
          <cell r="EU9">
            <v>0</v>
          </cell>
          <cell r="EV9">
            <v>0</v>
          </cell>
          <cell r="EW9">
            <v>-131250</v>
          </cell>
          <cell r="EX9">
            <v>0</v>
          </cell>
          <cell r="EY9">
            <v>0</v>
          </cell>
        </row>
        <row r="10">
          <cell r="A10" t="str">
            <v>M40503010 - Ceded reinsurance premiums (-)</v>
          </cell>
          <cell r="B10">
            <v>-182577.5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-43621.5</v>
          </cell>
          <cell r="L10">
            <v>0</v>
          </cell>
          <cell r="M10">
            <v>0</v>
          </cell>
          <cell r="N10">
            <v>0</v>
          </cell>
          <cell r="O10">
            <v>-3075</v>
          </cell>
          <cell r="P10">
            <v>-750</v>
          </cell>
          <cell r="Q10">
            <v>-2325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-7462.5</v>
          </cell>
          <cell r="W10">
            <v>-4687.5</v>
          </cell>
          <cell r="X10">
            <v>-2775</v>
          </cell>
          <cell r="Y10">
            <v>-33084</v>
          </cell>
          <cell r="Z10">
            <v>0</v>
          </cell>
          <cell r="AA10">
            <v>-1546</v>
          </cell>
          <cell r="AB10">
            <v>-1149</v>
          </cell>
          <cell r="AC10">
            <v>-131</v>
          </cell>
          <cell r="AD10">
            <v>-98</v>
          </cell>
          <cell r="AE10">
            <v>-168</v>
          </cell>
          <cell r="AF10">
            <v>0</v>
          </cell>
          <cell r="AG10">
            <v>-26739</v>
          </cell>
          <cell r="AH10">
            <v>-11071</v>
          </cell>
          <cell r="AI10">
            <v>-6163</v>
          </cell>
          <cell r="AJ10">
            <v>-8435</v>
          </cell>
          <cell r="AK10">
            <v>-240</v>
          </cell>
          <cell r="AL10">
            <v>-434</v>
          </cell>
          <cell r="AM10">
            <v>-396</v>
          </cell>
          <cell r="AN10">
            <v>0</v>
          </cell>
          <cell r="AO10">
            <v>-4799</v>
          </cell>
          <cell r="AP10">
            <v>-93</v>
          </cell>
          <cell r="AQ10">
            <v>-2448</v>
          </cell>
          <cell r="AR10">
            <v>-1553</v>
          </cell>
          <cell r="AS10">
            <v>0</v>
          </cell>
          <cell r="AT10">
            <v>-705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-1596</v>
          </cell>
          <cell r="BH10">
            <v>-312</v>
          </cell>
          <cell r="BI10">
            <v>-1284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-25</v>
          </cell>
          <cell r="BP10">
            <v>-25</v>
          </cell>
          <cell r="BQ10">
            <v>-124110</v>
          </cell>
          <cell r="BR10">
            <v>-11250</v>
          </cell>
          <cell r="BS10">
            <v>0</v>
          </cell>
          <cell r="BT10">
            <v>-11250</v>
          </cell>
          <cell r="BU10">
            <v>0</v>
          </cell>
          <cell r="BV10">
            <v>-112860</v>
          </cell>
          <cell r="BW10">
            <v>-112707</v>
          </cell>
          <cell r="BX10">
            <v>-79935</v>
          </cell>
          <cell r="BY10">
            <v>-6840</v>
          </cell>
          <cell r="BZ10">
            <v>-25830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-102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-153</v>
          </cell>
          <cell r="CR10">
            <v>0</v>
          </cell>
          <cell r="CS10">
            <v>-153</v>
          </cell>
          <cell r="CT10">
            <v>0</v>
          </cell>
          <cell r="CU10">
            <v>0</v>
          </cell>
          <cell r="CV10">
            <v>0</v>
          </cell>
          <cell r="CW10">
            <v>-13225</v>
          </cell>
          <cell r="CX10">
            <v>0</v>
          </cell>
          <cell r="CY10">
            <v>-248</v>
          </cell>
          <cell r="CZ10">
            <v>38</v>
          </cell>
          <cell r="DA10">
            <v>-1565</v>
          </cell>
          <cell r="DB10">
            <v>-363</v>
          </cell>
          <cell r="DC10">
            <v>-264</v>
          </cell>
          <cell r="DD10">
            <v>-6</v>
          </cell>
          <cell r="DE10">
            <v>-66</v>
          </cell>
          <cell r="DF10">
            <v>-38</v>
          </cell>
          <cell r="DG10">
            <v>-219</v>
          </cell>
          <cell r="DH10">
            <v>-65</v>
          </cell>
          <cell r="DI10">
            <v>-212</v>
          </cell>
          <cell r="DJ10">
            <v>-4</v>
          </cell>
          <cell r="DK10">
            <v>-125</v>
          </cell>
          <cell r="DL10">
            <v>0</v>
          </cell>
          <cell r="DM10">
            <v>-9697</v>
          </cell>
          <cell r="DN10">
            <v>-11</v>
          </cell>
          <cell r="DO10">
            <v>-97</v>
          </cell>
          <cell r="DP10">
            <v>0</v>
          </cell>
          <cell r="DQ10">
            <v>-283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</row>
        <row r="11">
          <cell r="A11" t="str">
            <v>TI0130 - Ceded reinsurance premiums (-)</v>
          </cell>
          <cell r="B11">
            <v>-182577.5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-43621.5</v>
          </cell>
          <cell r="L11">
            <v>0</v>
          </cell>
          <cell r="M11">
            <v>0</v>
          </cell>
          <cell r="N11">
            <v>0</v>
          </cell>
          <cell r="O11">
            <v>-3075</v>
          </cell>
          <cell r="P11">
            <v>-750</v>
          </cell>
          <cell r="Q11">
            <v>-2325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-7462.5</v>
          </cell>
          <cell r="W11">
            <v>-4687.5</v>
          </cell>
          <cell r="X11">
            <v>-2775</v>
          </cell>
          <cell r="Y11">
            <v>-33084</v>
          </cell>
          <cell r="Z11">
            <v>0</v>
          </cell>
          <cell r="AA11">
            <v>-1546</v>
          </cell>
          <cell r="AB11">
            <v>-1149</v>
          </cell>
          <cell r="AC11">
            <v>-131</v>
          </cell>
          <cell r="AD11">
            <v>-98</v>
          </cell>
          <cell r="AE11">
            <v>-168</v>
          </cell>
          <cell r="AF11">
            <v>0</v>
          </cell>
          <cell r="AG11">
            <v>-26739</v>
          </cell>
          <cell r="AH11">
            <v>-11071</v>
          </cell>
          <cell r="AI11">
            <v>-6163</v>
          </cell>
          <cell r="AJ11">
            <v>-8435</v>
          </cell>
          <cell r="AK11">
            <v>-240</v>
          </cell>
          <cell r="AL11">
            <v>-434</v>
          </cell>
          <cell r="AM11">
            <v>-396</v>
          </cell>
          <cell r="AN11">
            <v>0</v>
          </cell>
          <cell r="AO11">
            <v>-4799</v>
          </cell>
          <cell r="AP11">
            <v>-93</v>
          </cell>
          <cell r="AQ11">
            <v>-2448</v>
          </cell>
          <cell r="AR11">
            <v>-1553</v>
          </cell>
          <cell r="AS11">
            <v>0</v>
          </cell>
          <cell r="AT11">
            <v>-705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-1596</v>
          </cell>
          <cell r="BH11">
            <v>-312</v>
          </cell>
          <cell r="BI11">
            <v>-1284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-25</v>
          </cell>
          <cell r="BP11">
            <v>-25</v>
          </cell>
          <cell r="BQ11">
            <v>-124110</v>
          </cell>
          <cell r="BR11">
            <v>-11250</v>
          </cell>
          <cell r="BS11">
            <v>0</v>
          </cell>
          <cell r="BT11">
            <v>-11250</v>
          </cell>
          <cell r="BU11">
            <v>0</v>
          </cell>
          <cell r="BV11">
            <v>-112860</v>
          </cell>
          <cell r="BW11">
            <v>-112707</v>
          </cell>
          <cell r="BX11">
            <v>-79935</v>
          </cell>
          <cell r="BY11">
            <v>-6840</v>
          </cell>
          <cell r="BZ11">
            <v>-25830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-102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-153</v>
          </cell>
          <cell r="CR11">
            <v>0</v>
          </cell>
          <cell r="CS11">
            <v>-153</v>
          </cell>
          <cell r="CT11">
            <v>0</v>
          </cell>
          <cell r="CU11">
            <v>0</v>
          </cell>
          <cell r="CV11">
            <v>0</v>
          </cell>
          <cell r="CW11">
            <v>-13225</v>
          </cell>
          <cell r="CX11">
            <v>0</v>
          </cell>
          <cell r="CY11">
            <v>-248</v>
          </cell>
          <cell r="CZ11">
            <v>38</v>
          </cell>
          <cell r="DA11">
            <v>-1565</v>
          </cell>
          <cell r="DB11">
            <v>-363</v>
          </cell>
          <cell r="DC11">
            <v>-264</v>
          </cell>
          <cell r="DD11">
            <v>-6</v>
          </cell>
          <cell r="DE11">
            <v>-66</v>
          </cell>
          <cell r="DF11">
            <v>-38</v>
          </cell>
          <cell r="DG11">
            <v>-219</v>
          </cell>
          <cell r="DH11">
            <v>-65</v>
          </cell>
          <cell r="DI11">
            <v>-212</v>
          </cell>
          <cell r="DJ11">
            <v>-4</v>
          </cell>
          <cell r="DK11">
            <v>-125</v>
          </cell>
          <cell r="DL11">
            <v>0</v>
          </cell>
          <cell r="DM11">
            <v>-9697</v>
          </cell>
          <cell r="DN11">
            <v>-11</v>
          </cell>
          <cell r="DO11">
            <v>-97</v>
          </cell>
          <cell r="DP11">
            <v>0</v>
          </cell>
          <cell r="DQ11">
            <v>-283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</row>
        <row r="12">
          <cell r="A12" t="str">
            <v>M40506010 - Reins sh chng prov unearn prem</v>
          </cell>
          <cell r="B12">
            <v>-56534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-56534</v>
          </cell>
          <cell r="BR12">
            <v>-18687</v>
          </cell>
          <cell r="BS12">
            <v>1959</v>
          </cell>
          <cell r="BT12">
            <v>-20646</v>
          </cell>
          <cell r="BU12">
            <v>0</v>
          </cell>
          <cell r="BV12">
            <v>-37847</v>
          </cell>
          <cell r="BW12">
            <v>-37702</v>
          </cell>
          <cell r="BX12">
            <v>852</v>
          </cell>
          <cell r="BY12">
            <v>-7033</v>
          </cell>
          <cell r="BZ12">
            <v>-29923</v>
          </cell>
          <cell r="CA12">
            <v>-384</v>
          </cell>
          <cell r="CB12">
            <v>-821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-393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-145</v>
          </cell>
          <cell r="CR12">
            <v>0</v>
          </cell>
          <cell r="CS12">
            <v>0</v>
          </cell>
          <cell r="CT12">
            <v>-145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</row>
        <row r="13">
          <cell r="A13" t="str">
            <v>TI0170 - Reins sh chng prov unearn prem</v>
          </cell>
          <cell r="B13">
            <v>-56534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-56534</v>
          </cell>
          <cell r="BR13">
            <v>-18687</v>
          </cell>
          <cell r="BS13">
            <v>1959</v>
          </cell>
          <cell r="BT13">
            <v>-20646</v>
          </cell>
          <cell r="BU13">
            <v>0</v>
          </cell>
          <cell r="BV13">
            <v>-37847</v>
          </cell>
          <cell r="BW13">
            <v>-37702</v>
          </cell>
          <cell r="BX13">
            <v>852</v>
          </cell>
          <cell r="BY13">
            <v>-7033</v>
          </cell>
          <cell r="BZ13">
            <v>-29923</v>
          </cell>
          <cell r="CA13">
            <v>-384</v>
          </cell>
          <cell r="CB13">
            <v>-821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-393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-145</v>
          </cell>
          <cell r="CR13">
            <v>0</v>
          </cell>
          <cell r="CS13">
            <v>0</v>
          </cell>
          <cell r="CT13">
            <v>-145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</row>
        <row r="14">
          <cell r="A14" t="str">
            <v>M40599910 - C-Elim IC - Ins &amp; inv premiums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</row>
        <row r="15">
          <cell r="A15" t="str">
            <v>M40599920 - C-Adj IC - Ins &amp; inv premiums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</row>
        <row r="16">
          <cell r="A16" t="str">
            <v>TI4059 - Premiums, elimination adjustments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</row>
        <row r="17">
          <cell r="A17" t="str">
            <v>TI51 - Premiums, net of reinsurance (earned)</v>
          </cell>
          <cell r="B17">
            <v>3414151.5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2364909.5</v>
          </cell>
          <cell r="L17">
            <v>0</v>
          </cell>
          <cell r="M17">
            <v>0</v>
          </cell>
          <cell r="N17">
            <v>0</v>
          </cell>
          <cell r="O17">
            <v>1237691</v>
          </cell>
          <cell r="P17">
            <v>536475</v>
          </cell>
          <cell r="Q17">
            <v>701216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315991.5</v>
          </cell>
          <cell r="W17">
            <v>217021.5</v>
          </cell>
          <cell r="X17">
            <v>98970</v>
          </cell>
          <cell r="Y17">
            <v>811227</v>
          </cell>
          <cell r="Z17">
            <v>0</v>
          </cell>
          <cell r="AA17">
            <v>173815</v>
          </cell>
          <cell r="AB17">
            <v>82080</v>
          </cell>
          <cell r="AC17">
            <v>7540</v>
          </cell>
          <cell r="AD17">
            <v>2591</v>
          </cell>
          <cell r="AE17">
            <v>81604</v>
          </cell>
          <cell r="AF17">
            <v>0</v>
          </cell>
          <cell r="AG17">
            <v>466871</v>
          </cell>
          <cell r="AH17">
            <v>168856</v>
          </cell>
          <cell r="AI17">
            <v>216201</v>
          </cell>
          <cell r="AJ17">
            <v>45805</v>
          </cell>
          <cell r="AK17">
            <v>21284</v>
          </cell>
          <cell r="AL17">
            <v>12127</v>
          </cell>
          <cell r="AM17">
            <v>2598</v>
          </cell>
          <cell r="AN17">
            <v>0</v>
          </cell>
          <cell r="AO17">
            <v>169679</v>
          </cell>
          <cell r="AP17">
            <v>7204</v>
          </cell>
          <cell r="AQ17">
            <v>50447</v>
          </cell>
          <cell r="AR17">
            <v>97035</v>
          </cell>
          <cell r="AS17">
            <v>0</v>
          </cell>
          <cell r="AT17">
            <v>14993</v>
          </cell>
          <cell r="AU17">
            <v>862</v>
          </cell>
          <cell r="AV17">
            <v>112</v>
          </cell>
          <cell r="AW17">
            <v>0</v>
          </cell>
          <cell r="AX17">
            <v>750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198708</v>
          </cell>
          <cell r="BH17">
            <v>186132</v>
          </cell>
          <cell r="BI17">
            <v>12576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35095</v>
          </cell>
          <cell r="BP17">
            <v>35095</v>
          </cell>
          <cell r="BQ17">
            <v>809577</v>
          </cell>
          <cell r="BR17">
            <v>273751</v>
          </cell>
          <cell r="BS17">
            <v>51094</v>
          </cell>
          <cell r="BT17">
            <v>222657</v>
          </cell>
          <cell r="BU17">
            <v>0</v>
          </cell>
          <cell r="BV17">
            <v>535826</v>
          </cell>
          <cell r="BW17">
            <v>243297</v>
          </cell>
          <cell r="BX17">
            <v>121020</v>
          </cell>
          <cell r="BY17">
            <v>17835</v>
          </cell>
          <cell r="BZ17">
            <v>97170</v>
          </cell>
          <cell r="CA17">
            <v>1575</v>
          </cell>
          <cell r="CB17">
            <v>3375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2322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292529</v>
          </cell>
          <cell r="CR17">
            <v>227991</v>
          </cell>
          <cell r="CS17">
            <v>63938</v>
          </cell>
          <cell r="CT17">
            <v>600</v>
          </cell>
          <cell r="CU17">
            <v>0</v>
          </cell>
          <cell r="CV17">
            <v>0</v>
          </cell>
          <cell r="CW17">
            <v>137112</v>
          </cell>
          <cell r="CX17">
            <v>0</v>
          </cell>
          <cell r="CY17">
            <v>3776</v>
          </cell>
          <cell r="CZ17">
            <v>77</v>
          </cell>
          <cell r="DA17">
            <v>4590</v>
          </cell>
          <cell r="DB17">
            <v>20279</v>
          </cell>
          <cell r="DC17">
            <v>12962</v>
          </cell>
          <cell r="DD17">
            <v>203</v>
          </cell>
          <cell r="DE17">
            <v>9041</v>
          </cell>
          <cell r="DF17">
            <v>62</v>
          </cell>
          <cell r="DG17">
            <v>60</v>
          </cell>
          <cell r="DH17">
            <v>149</v>
          </cell>
          <cell r="DI17">
            <v>4830</v>
          </cell>
          <cell r="DJ17">
            <v>668</v>
          </cell>
          <cell r="DK17">
            <v>2165</v>
          </cell>
          <cell r="DL17">
            <v>223</v>
          </cell>
          <cell r="DM17">
            <v>25358</v>
          </cell>
          <cell r="DN17">
            <v>308</v>
          </cell>
          <cell r="DO17">
            <v>333</v>
          </cell>
          <cell r="DP17">
            <v>0</v>
          </cell>
          <cell r="DQ17">
            <v>52028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-131250</v>
          </cell>
          <cell r="EU17">
            <v>0</v>
          </cell>
          <cell r="EV17">
            <v>0</v>
          </cell>
          <cell r="EW17">
            <v>-131250</v>
          </cell>
          <cell r="EX17">
            <v>0</v>
          </cell>
          <cell r="EY17">
            <v>0</v>
          </cell>
        </row>
        <row r="18">
          <cell r="A18" t="str">
            <v>M43061010 - Fees inv pol without dpf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</row>
        <row r="19">
          <cell r="A19" t="str">
            <v>M53061010 - Fee exp invm pol (without DPF)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</row>
        <row r="20">
          <cell r="A20" t="str">
            <v>TI4306 - Fees inv pol without dpf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</row>
        <row r="21">
          <cell r="A21" t="str">
            <v>TI52 - Fee income on inv pol (without DPF)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</row>
        <row r="22">
          <cell r="A22" t="str">
            <v>M43093010 - Reinsurance commission</v>
          </cell>
          <cell r="B22">
            <v>58303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4655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4655</v>
          </cell>
          <cell r="Z22">
            <v>0</v>
          </cell>
          <cell r="AA22">
            <v>562</v>
          </cell>
          <cell r="AB22">
            <v>375</v>
          </cell>
          <cell r="AC22">
            <v>187</v>
          </cell>
          <cell r="AD22">
            <v>0</v>
          </cell>
          <cell r="AE22">
            <v>0</v>
          </cell>
          <cell r="AF22">
            <v>0</v>
          </cell>
          <cell r="AG22">
            <v>4093</v>
          </cell>
          <cell r="AH22">
            <v>0</v>
          </cell>
          <cell r="AI22">
            <v>1235</v>
          </cell>
          <cell r="AJ22">
            <v>2858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46938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46938</v>
          </cell>
          <cell r="BW22">
            <v>46938</v>
          </cell>
          <cell r="BX22">
            <v>35469</v>
          </cell>
          <cell r="BY22">
            <v>6819</v>
          </cell>
          <cell r="BZ22">
            <v>4650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6710</v>
          </cell>
          <cell r="CX22">
            <v>0</v>
          </cell>
          <cell r="CY22">
            <v>0</v>
          </cell>
          <cell r="CZ22">
            <v>0</v>
          </cell>
          <cell r="DA22">
            <v>801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90</v>
          </cell>
          <cell r="DH22">
            <v>37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5731</v>
          </cell>
          <cell r="DN22">
            <v>0</v>
          </cell>
          <cell r="DO22">
            <v>51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</row>
        <row r="23">
          <cell r="A23" t="str">
            <v>M53001010 - Comm exp - AuM - Admin fees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</row>
        <row r="24">
          <cell r="A24" t="str">
            <v>M53001020 - Comm exp - AuM - Manag fees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</row>
        <row r="25">
          <cell r="A25" t="str">
            <v>M53001030 - Comm exp - AuM - Distrib fees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</row>
        <row r="26">
          <cell r="A26" t="str">
            <v>M53001040 - Comm exp - AuM - Advisory fees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</row>
        <row r="27">
          <cell r="A27" t="str">
            <v>M53002010 - Comm exp-Agent/Ins.intermediar</v>
          </cell>
          <cell r="B27">
            <v>-459914.5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-287792.5</v>
          </cell>
          <cell r="L27">
            <v>0</v>
          </cell>
          <cell r="M27">
            <v>0</v>
          </cell>
          <cell r="N27">
            <v>0</v>
          </cell>
          <cell r="O27">
            <v>-104762</v>
          </cell>
          <cell r="P27">
            <v>-54776</v>
          </cell>
          <cell r="Q27">
            <v>-49986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-2812.5</v>
          </cell>
          <cell r="W27">
            <v>-1537.5</v>
          </cell>
          <cell r="X27">
            <v>-1275</v>
          </cell>
          <cell r="Y27">
            <v>-180218</v>
          </cell>
          <cell r="Z27">
            <v>0</v>
          </cell>
          <cell r="AA27">
            <v>-8839</v>
          </cell>
          <cell r="AB27">
            <v>0</v>
          </cell>
          <cell r="AC27">
            <v>0</v>
          </cell>
          <cell r="AD27">
            <v>-565</v>
          </cell>
          <cell r="AE27">
            <v>-8274</v>
          </cell>
          <cell r="AF27">
            <v>0</v>
          </cell>
          <cell r="AG27">
            <v>-111457</v>
          </cell>
          <cell r="AH27">
            <v>-45720</v>
          </cell>
          <cell r="AI27">
            <v>-43789</v>
          </cell>
          <cell r="AJ27">
            <v>-13219</v>
          </cell>
          <cell r="AK27">
            <v>-5892</v>
          </cell>
          <cell r="AL27">
            <v>-2262</v>
          </cell>
          <cell r="AM27">
            <v>-575</v>
          </cell>
          <cell r="AN27">
            <v>0</v>
          </cell>
          <cell r="AO27">
            <v>-59922</v>
          </cell>
          <cell r="AP27">
            <v>-2584</v>
          </cell>
          <cell r="AQ27">
            <v>-20974</v>
          </cell>
          <cell r="AR27">
            <v>-29930</v>
          </cell>
          <cell r="AS27">
            <v>0</v>
          </cell>
          <cell r="AT27">
            <v>-6434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-32838</v>
          </cell>
          <cell r="BH27">
            <v>-32430</v>
          </cell>
          <cell r="BI27">
            <v>-408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-7018</v>
          </cell>
          <cell r="BP27">
            <v>-7018</v>
          </cell>
          <cell r="BQ27">
            <v>-72025</v>
          </cell>
          <cell r="BR27">
            <v>-13500</v>
          </cell>
          <cell r="BS27">
            <v>-4875</v>
          </cell>
          <cell r="BT27">
            <v>-8625</v>
          </cell>
          <cell r="BU27">
            <v>0</v>
          </cell>
          <cell r="BV27">
            <v>-58525</v>
          </cell>
          <cell r="BW27">
            <v>-50143</v>
          </cell>
          <cell r="BX27">
            <v>-36045</v>
          </cell>
          <cell r="BY27">
            <v>-2108</v>
          </cell>
          <cell r="BZ27">
            <v>-10455</v>
          </cell>
          <cell r="CA27">
            <v>-393</v>
          </cell>
          <cell r="CB27">
            <v>-675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-467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-8382</v>
          </cell>
          <cell r="CR27">
            <v>-3153</v>
          </cell>
          <cell r="CS27">
            <v>-5169</v>
          </cell>
          <cell r="CT27">
            <v>-60</v>
          </cell>
          <cell r="CU27">
            <v>0</v>
          </cell>
          <cell r="CV27">
            <v>0</v>
          </cell>
          <cell r="CW27">
            <v>-50203</v>
          </cell>
          <cell r="CX27">
            <v>0</v>
          </cell>
          <cell r="CY27">
            <v>-1509</v>
          </cell>
          <cell r="CZ27">
            <v>-11</v>
          </cell>
          <cell r="DA27">
            <v>-2266</v>
          </cell>
          <cell r="DB27">
            <v>-3830</v>
          </cell>
          <cell r="DC27">
            <v>-3606</v>
          </cell>
          <cell r="DD27">
            <v>-71</v>
          </cell>
          <cell r="DE27">
            <v>-2551</v>
          </cell>
          <cell r="DF27">
            <v>-4</v>
          </cell>
          <cell r="DG27">
            <v>-53</v>
          </cell>
          <cell r="DH27">
            <v>-76</v>
          </cell>
          <cell r="DI27">
            <v>-1084</v>
          </cell>
          <cell r="DJ27">
            <v>-214</v>
          </cell>
          <cell r="DK27">
            <v>-745</v>
          </cell>
          <cell r="DL27">
            <v>-37</v>
          </cell>
          <cell r="DM27">
            <v>-10951</v>
          </cell>
          <cell r="DN27">
            <v>-64</v>
          </cell>
          <cell r="DO27">
            <v>-49</v>
          </cell>
          <cell r="DP27">
            <v>0</v>
          </cell>
          <cell r="DQ27">
            <v>-23082</v>
          </cell>
          <cell r="DR27">
            <v>0</v>
          </cell>
          <cell r="DS27">
            <v>0</v>
          </cell>
          <cell r="DT27">
            <v>-10038</v>
          </cell>
          <cell r="DU27">
            <v>-8030</v>
          </cell>
          <cell r="DV27">
            <v>-2008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</row>
        <row r="28">
          <cell r="A28" t="str">
            <v>M53003010 - Comm exp-Docum credits&amp;accept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</row>
        <row r="29">
          <cell r="A29" t="str">
            <v>M53004010 - Comm exp-Credit insurance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</row>
        <row r="30">
          <cell r="A30" t="str">
            <v>M53005010 - Comm exp-Payment services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</row>
        <row r="31">
          <cell r="A31" t="str">
            <v>M53006010 - Comm exp-Foreign currency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</row>
        <row r="32">
          <cell r="A32" t="str">
            <v>M53007010 - Comm exp-Securities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</row>
        <row r="33">
          <cell r="A33" t="str">
            <v>M53008010 - Comm exp-Custodian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</row>
        <row r="34">
          <cell r="A34" t="str">
            <v>M53009010 - Comm exp-Other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</row>
        <row r="35">
          <cell r="A35" t="str">
            <v>M53009910 - C-Elim IC-fees &amp; comm expense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</row>
        <row r="36">
          <cell r="A36" t="str">
            <v>M53009911 - C-Adj IC-fees &amp; comm expense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</row>
        <row r="37">
          <cell r="A37" t="str">
            <v>TI530099 - C-Elim and C-adj. of IC transactions-Fe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</row>
        <row r="38">
          <cell r="A38" t="str">
            <v>TI5300 - Fee and commission expense</v>
          </cell>
          <cell r="B38">
            <v>-459914.5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-287792.5</v>
          </cell>
          <cell r="L38">
            <v>0</v>
          </cell>
          <cell r="M38">
            <v>0</v>
          </cell>
          <cell r="N38">
            <v>0</v>
          </cell>
          <cell r="O38">
            <v>-104762</v>
          </cell>
          <cell r="P38">
            <v>-54776</v>
          </cell>
          <cell r="Q38">
            <v>-49986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-2812.5</v>
          </cell>
          <cell r="W38">
            <v>-1537.5</v>
          </cell>
          <cell r="X38">
            <v>-1275</v>
          </cell>
          <cell r="Y38">
            <v>-180218</v>
          </cell>
          <cell r="Z38">
            <v>0</v>
          </cell>
          <cell r="AA38">
            <v>-8839</v>
          </cell>
          <cell r="AB38">
            <v>0</v>
          </cell>
          <cell r="AC38">
            <v>0</v>
          </cell>
          <cell r="AD38">
            <v>-565</v>
          </cell>
          <cell r="AE38">
            <v>-8274</v>
          </cell>
          <cell r="AF38">
            <v>0</v>
          </cell>
          <cell r="AG38">
            <v>-111457</v>
          </cell>
          <cell r="AH38">
            <v>-45720</v>
          </cell>
          <cell r="AI38">
            <v>-43789</v>
          </cell>
          <cell r="AJ38">
            <v>-13219</v>
          </cell>
          <cell r="AK38">
            <v>-5892</v>
          </cell>
          <cell r="AL38">
            <v>-2262</v>
          </cell>
          <cell r="AM38">
            <v>-575</v>
          </cell>
          <cell r="AN38">
            <v>0</v>
          </cell>
          <cell r="AO38">
            <v>-59922</v>
          </cell>
          <cell r="AP38">
            <v>-2584</v>
          </cell>
          <cell r="AQ38">
            <v>-20974</v>
          </cell>
          <cell r="AR38">
            <v>-29930</v>
          </cell>
          <cell r="AS38">
            <v>0</v>
          </cell>
          <cell r="AT38">
            <v>-6434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-32838</v>
          </cell>
          <cell r="BH38">
            <v>-32430</v>
          </cell>
          <cell r="BI38">
            <v>-408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-7018</v>
          </cell>
          <cell r="BP38">
            <v>-7018</v>
          </cell>
          <cell r="BQ38">
            <v>-72025</v>
          </cell>
          <cell r="BR38">
            <v>-13500</v>
          </cell>
          <cell r="BS38">
            <v>-4875</v>
          </cell>
          <cell r="BT38">
            <v>-8625</v>
          </cell>
          <cell r="BU38">
            <v>0</v>
          </cell>
          <cell r="BV38">
            <v>-58525</v>
          </cell>
          <cell r="BW38">
            <v>-50143</v>
          </cell>
          <cell r="BX38">
            <v>-36045</v>
          </cell>
          <cell r="BY38">
            <v>-2108</v>
          </cell>
          <cell r="BZ38">
            <v>-10455</v>
          </cell>
          <cell r="CA38">
            <v>-393</v>
          </cell>
          <cell r="CB38">
            <v>-675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-467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-8382</v>
          </cell>
          <cell r="CR38">
            <v>-3153</v>
          </cell>
          <cell r="CS38">
            <v>-5169</v>
          </cell>
          <cell r="CT38">
            <v>-60</v>
          </cell>
          <cell r="CU38">
            <v>0</v>
          </cell>
          <cell r="CV38">
            <v>0</v>
          </cell>
          <cell r="CW38">
            <v>-50203</v>
          </cell>
          <cell r="CX38">
            <v>0</v>
          </cell>
          <cell r="CY38">
            <v>-1509</v>
          </cell>
          <cell r="CZ38">
            <v>-11</v>
          </cell>
          <cell r="DA38">
            <v>-2266</v>
          </cell>
          <cell r="DB38">
            <v>-3830</v>
          </cell>
          <cell r="DC38">
            <v>-3606</v>
          </cell>
          <cell r="DD38">
            <v>-71</v>
          </cell>
          <cell r="DE38">
            <v>-2551</v>
          </cell>
          <cell r="DF38">
            <v>-4</v>
          </cell>
          <cell r="DG38">
            <v>-53</v>
          </cell>
          <cell r="DH38">
            <v>-76</v>
          </cell>
          <cell r="DI38">
            <v>-1084</v>
          </cell>
          <cell r="DJ38">
            <v>-214</v>
          </cell>
          <cell r="DK38">
            <v>-745</v>
          </cell>
          <cell r="DL38">
            <v>-37</v>
          </cell>
          <cell r="DM38">
            <v>-10951</v>
          </cell>
          <cell r="DN38">
            <v>-64</v>
          </cell>
          <cell r="DO38">
            <v>-49</v>
          </cell>
          <cell r="DP38">
            <v>0</v>
          </cell>
          <cell r="DQ38">
            <v>-23082</v>
          </cell>
          <cell r="DR38">
            <v>0</v>
          </cell>
          <cell r="DS38">
            <v>0</v>
          </cell>
          <cell r="DT38">
            <v>-10038</v>
          </cell>
          <cell r="DU38">
            <v>-8030</v>
          </cell>
          <cell r="DV38">
            <v>-2008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</row>
        <row r="39">
          <cell r="A39" t="str">
            <v>TI530 - Fee and commission expense</v>
          </cell>
          <cell r="B39">
            <v>-459914.5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-287792.5</v>
          </cell>
          <cell r="L39">
            <v>0</v>
          </cell>
          <cell r="M39">
            <v>0</v>
          </cell>
          <cell r="N39">
            <v>0</v>
          </cell>
          <cell r="O39">
            <v>-104762</v>
          </cell>
          <cell r="P39">
            <v>-54776</v>
          </cell>
          <cell r="Q39">
            <v>-49986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-2812.5</v>
          </cell>
          <cell r="W39">
            <v>-1537.5</v>
          </cell>
          <cell r="X39">
            <v>-1275</v>
          </cell>
          <cell r="Y39">
            <v>-180218</v>
          </cell>
          <cell r="Z39">
            <v>0</v>
          </cell>
          <cell r="AA39">
            <v>-8839</v>
          </cell>
          <cell r="AB39">
            <v>0</v>
          </cell>
          <cell r="AC39">
            <v>0</v>
          </cell>
          <cell r="AD39">
            <v>-565</v>
          </cell>
          <cell r="AE39">
            <v>-8274</v>
          </cell>
          <cell r="AF39">
            <v>0</v>
          </cell>
          <cell r="AG39">
            <v>-111457</v>
          </cell>
          <cell r="AH39">
            <v>-45720</v>
          </cell>
          <cell r="AI39">
            <v>-43789</v>
          </cell>
          <cell r="AJ39">
            <v>-13219</v>
          </cell>
          <cell r="AK39">
            <v>-5892</v>
          </cell>
          <cell r="AL39">
            <v>-2262</v>
          </cell>
          <cell r="AM39">
            <v>-575</v>
          </cell>
          <cell r="AN39">
            <v>0</v>
          </cell>
          <cell r="AO39">
            <v>-59922</v>
          </cell>
          <cell r="AP39">
            <v>-2584</v>
          </cell>
          <cell r="AQ39">
            <v>-20974</v>
          </cell>
          <cell r="AR39">
            <v>-29930</v>
          </cell>
          <cell r="AS39">
            <v>0</v>
          </cell>
          <cell r="AT39">
            <v>-6434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-32838</v>
          </cell>
          <cell r="BH39">
            <v>-32430</v>
          </cell>
          <cell r="BI39">
            <v>-408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-7018</v>
          </cell>
          <cell r="BP39">
            <v>-7018</v>
          </cell>
          <cell r="BQ39">
            <v>-72025</v>
          </cell>
          <cell r="BR39">
            <v>-13500</v>
          </cell>
          <cell r="BS39">
            <v>-4875</v>
          </cell>
          <cell r="BT39">
            <v>-8625</v>
          </cell>
          <cell r="BU39">
            <v>0</v>
          </cell>
          <cell r="BV39">
            <v>-58525</v>
          </cell>
          <cell r="BW39">
            <v>-50143</v>
          </cell>
          <cell r="BX39">
            <v>-36045</v>
          </cell>
          <cell r="BY39">
            <v>-2108</v>
          </cell>
          <cell r="BZ39">
            <v>-10455</v>
          </cell>
          <cell r="CA39">
            <v>-393</v>
          </cell>
          <cell r="CB39">
            <v>-675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-467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-8382</v>
          </cell>
          <cell r="CR39">
            <v>-3153</v>
          </cell>
          <cell r="CS39">
            <v>-5169</v>
          </cell>
          <cell r="CT39">
            <v>-60</v>
          </cell>
          <cell r="CU39">
            <v>0</v>
          </cell>
          <cell r="CV39">
            <v>0</v>
          </cell>
          <cell r="CW39">
            <v>-50203</v>
          </cell>
          <cell r="CX39">
            <v>0</v>
          </cell>
          <cell r="CY39">
            <v>-1509</v>
          </cell>
          <cell r="CZ39">
            <v>-11</v>
          </cell>
          <cell r="DA39">
            <v>-2266</v>
          </cell>
          <cell r="DB39">
            <v>-3830</v>
          </cell>
          <cell r="DC39">
            <v>-3606</v>
          </cell>
          <cell r="DD39">
            <v>-71</v>
          </cell>
          <cell r="DE39">
            <v>-2551</v>
          </cell>
          <cell r="DF39">
            <v>-4</v>
          </cell>
          <cell r="DG39">
            <v>-53</v>
          </cell>
          <cell r="DH39">
            <v>-76</v>
          </cell>
          <cell r="DI39">
            <v>-1084</v>
          </cell>
          <cell r="DJ39">
            <v>-214</v>
          </cell>
          <cell r="DK39">
            <v>-745</v>
          </cell>
          <cell r="DL39">
            <v>-37</v>
          </cell>
          <cell r="DM39">
            <v>-10951</v>
          </cell>
          <cell r="DN39">
            <v>-64</v>
          </cell>
          <cell r="DO39">
            <v>-49</v>
          </cell>
          <cell r="DP39">
            <v>0</v>
          </cell>
          <cell r="DQ39">
            <v>-23082</v>
          </cell>
          <cell r="DR39">
            <v>0</v>
          </cell>
          <cell r="DS39">
            <v>0</v>
          </cell>
          <cell r="DT39">
            <v>-10038</v>
          </cell>
          <cell r="DU39">
            <v>-8030</v>
          </cell>
          <cell r="DV39">
            <v>-2008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</row>
        <row r="40">
          <cell r="A40" t="str">
            <v>TI0200 - Commissions paid, net</v>
          </cell>
          <cell r="B40">
            <v>-401611.5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-283137.5</v>
          </cell>
          <cell r="L40">
            <v>0</v>
          </cell>
          <cell r="M40">
            <v>0</v>
          </cell>
          <cell r="N40">
            <v>0</v>
          </cell>
          <cell r="O40">
            <v>-104762</v>
          </cell>
          <cell r="P40">
            <v>-54776</v>
          </cell>
          <cell r="Q40">
            <v>-49986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-2812.5</v>
          </cell>
          <cell r="W40">
            <v>-1537.5</v>
          </cell>
          <cell r="X40">
            <v>-1275</v>
          </cell>
          <cell r="Y40">
            <v>-175563</v>
          </cell>
          <cell r="Z40">
            <v>0</v>
          </cell>
          <cell r="AA40">
            <v>-8277</v>
          </cell>
          <cell r="AB40">
            <v>375</v>
          </cell>
          <cell r="AC40">
            <v>187</v>
          </cell>
          <cell r="AD40">
            <v>-565</v>
          </cell>
          <cell r="AE40">
            <v>-8274</v>
          </cell>
          <cell r="AF40">
            <v>0</v>
          </cell>
          <cell r="AG40">
            <v>-107364</v>
          </cell>
          <cell r="AH40">
            <v>-45720</v>
          </cell>
          <cell r="AI40">
            <v>-42554</v>
          </cell>
          <cell r="AJ40">
            <v>-10361</v>
          </cell>
          <cell r="AK40">
            <v>-5892</v>
          </cell>
          <cell r="AL40">
            <v>-2262</v>
          </cell>
          <cell r="AM40">
            <v>-575</v>
          </cell>
          <cell r="AN40">
            <v>0</v>
          </cell>
          <cell r="AO40">
            <v>-59922</v>
          </cell>
          <cell r="AP40">
            <v>-2584</v>
          </cell>
          <cell r="AQ40">
            <v>-20974</v>
          </cell>
          <cell r="AR40">
            <v>-29930</v>
          </cell>
          <cell r="AS40">
            <v>0</v>
          </cell>
          <cell r="AT40">
            <v>-6434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-32838</v>
          </cell>
          <cell r="BH40">
            <v>-32430</v>
          </cell>
          <cell r="BI40">
            <v>-408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-7018</v>
          </cell>
          <cell r="BP40">
            <v>-7018</v>
          </cell>
          <cell r="BQ40">
            <v>-25087</v>
          </cell>
          <cell r="BR40">
            <v>-13500</v>
          </cell>
          <cell r="BS40">
            <v>-4875</v>
          </cell>
          <cell r="BT40">
            <v>-8625</v>
          </cell>
          <cell r="BU40">
            <v>0</v>
          </cell>
          <cell r="BV40">
            <v>-11587</v>
          </cell>
          <cell r="BW40">
            <v>-3205</v>
          </cell>
          <cell r="BX40">
            <v>-576</v>
          </cell>
          <cell r="BY40">
            <v>4711</v>
          </cell>
          <cell r="BZ40">
            <v>-5805</v>
          </cell>
          <cell r="CA40">
            <v>-393</v>
          </cell>
          <cell r="CB40">
            <v>-675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-467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-8382</v>
          </cell>
          <cell r="CR40">
            <v>-3153</v>
          </cell>
          <cell r="CS40">
            <v>-5169</v>
          </cell>
          <cell r="CT40">
            <v>-60</v>
          </cell>
          <cell r="CU40">
            <v>0</v>
          </cell>
          <cell r="CV40">
            <v>0</v>
          </cell>
          <cell r="CW40">
            <v>-43493</v>
          </cell>
          <cell r="CX40">
            <v>0</v>
          </cell>
          <cell r="CY40">
            <v>-1509</v>
          </cell>
          <cell r="CZ40">
            <v>-11</v>
          </cell>
          <cell r="DA40">
            <v>-1465</v>
          </cell>
          <cell r="DB40">
            <v>-3830</v>
          </cell>
          <cell r="DC40">
            <v>-3606</v>
          </cell>
          <cell r="DD40">
            <v>-71</v>
          </cell>
          <cell r="DE40">
            <v>-2551</v>
          </cell>
          <cell r="DF40">
            <v>-4</v>
          </cell>
          <cell r="DG40">
            <v>37</v>
          </cell>
          <cell r="DH40">
            <v>-39</v>
          </cell>
          <cell r="DI40">
            <v>-1084</v>
          </cell>
          <cell r="DJ40">
            <v>-214</v>
          </cell>
          <cell r="DK40">
            <v>-745</v>
          </cell>
          <cell r="DL40">
            <v>-37</v>
          </cell>
          <cell r="DM40">
            <v>-5220</v>
          </cell>
          <cell r="DN40">
            <v>-64</v>
          </cell>
          <cell r="DO40">
            <v>2</v>
          </cell>
          <cell r="DP40">
            <v>0</v>
          </cell>
          <cell r="DQ40">
            <v>-23082</v>
          </cell>
          <cell r="DR40">
            <v>0</v>
          </cell>
          <cell r="DS40">
            <v>0</v>
          </cell>
          <cell r="DT40">
            <v>-10038</v>
          </cell>
          <cell r="DU40">
            <v>-8030</v>
          </cell>
          <cell r="DV40">
            <v>-2008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</row>
        <row r="41">
          <cell r="A41" t="str">
            <v>M52072030 - Change prov imp-VOBA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</row>
        <row r="42">
          <cell r="A42" t="str">
            <v>TI52072030 - Change prov imp-VOBA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</row>
        <row r="43">
          <cell r="A43" t="str">
            <v>M52081010 - Chg in prov imp-DAC ins contr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</row>
        <row r="44">
          <cell r="A44" t="str">
            <v>TI5208 - Change in provision for impairment - Defe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</row>
        <row r="45">
          <cell r="A45" t="str">
            <v>M53581010 - Def acq costs-Capit-(+)</v>
          </cell>
          <cell r="B45">
            <v>-16771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-18020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-18020</v>
          </cell>
          <cell r="Z45">
            <v>0</v>
          </cell>
          <cell r="AA45">
            <v>-18242</v>
          </cell>
          <cell r="AB45">
            <v>-17225</v>
          </cell>
          <cell r="AC45">
            <v>-1017</v>
          </cell>
          <cell r="AD45">
            <v>0</v>
          </cell>
          <cell r="AE45">
            <v>0</v>
          </cell>
          <cell r="AF45">
            <v>0</v>
          </cell>
          <cell r="AG45">
            <v>222</v>
          </cell>
          <cell r="AH45">
            <v>86</v>
          </cell>
          <cell r="AI45">
            <v>91</v>
          </cell>
          <cell r="AJ45">
            <v>27</v>
          </cell>
          <cell r="AK45">
            <v>12</v>
          </cell>
          <cell r="AL45">
            <v>5</v>
          </cell>
          <cell r="AM45">
            <v>1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4358</v>
          </cell>
          <cell r="BP45">
            <v>4358</v>
          </cell>
          <cell r="BQ45">
            <v>270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270</v>
          </cell>
          <cell r="BW45">
            <v>270</v>
          </cell>
          <cell r="BX45">
            <v>270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-3379</v>
          </cell>
          <cell r="DY45">
            <v>-879</v>
          </cell>
          <cell r="DZ45">
            <v>-540</v>
          </cell>
          <cell r="EA45">
            <v>0</v>
          </cell>
          <cell r="EB45">
            <v>-1555</v>
          </cell>
          <cell r="EC45">
            <v>-405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</row>
        <row r="46">
          <cell r="A46" t="str">
            <v>M53581020 - Def acq costs-Amort/Change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</row>
        <row r="47">
          <cell r="A47" t="str">
            <v>TI5358 - Deferred acquisition costs</v>
          </cell>
          <cell r="B47">
            <v>-16771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-18020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-18020</v>
          </cell>
          <cell r="Z47">
            <v>0</v>
          </cell>
          <cell r="AA47">
            <v>-18242</v>
          </cell>
          <cell r="AB47">
            <v>-17225</v>
          </cell>
          <cell r="AC47">
            <v>-1017</v>
          </cell>
          <cell r="AD47">
            <v>0</v>
          </cell>
          <cell r="AE47">
            <v>0</v>
          </cell>
          <cell r="AF47">
            <v>0</v>
          </cell>
          <cell r="AG47">
            <v>222</v>
          </cell>
          <cell r="AH47">
            <v>86</v>
          </cell>
          <cell r="AI47">
            <v>91</v>
          </cell>
          <cell r="AJ47">
            <v>27</v>
          </cell>
          <cell r="AK47">
            <v>12</v>
          </cell>
          <cell r="AL47">
            <v>5</v>
          </cell>
          <cell r="AM47">
            <v>1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4358</v>
          </cell>
          <cell r="BP47">
            <v>4358</v>
          </cell>
          <cell r="BQ47">
            <v>270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270</v>
          </cell>
          <cell r="BW47">
            <v>270</v>
          </cell>
          <cell r="BX47">
            <v>270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-3379</v>
          </cell>
          <cell r="DY47">
            <v>-879</v>
          </cell>
          <cell r="DZ47">
            <v>-540</v>
          </cell>
          <cell r="EA47">
            <v>0</v>
          </cell>
          <cell r="EB47">
            <v>-1555</v>
          </cell>
          <cell r="EC47">
            <v>-405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</row>
        <row r="48">
          <cell r="A48" t="str">
            <v>M54004010 - VOBA - Amortisation</v>
          </cell>
          <cell r="B48">
            <v>-432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-432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-432</v>
          </cell>
          <cell r="BW48">
            <v>-432</v>
          </cell>
          <cell r="BX48">
            <v>-432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</row>
        <row r="49">
          <cell r="A49" t="str">
            <v>TI54004010 - VOBA - Amortisation</v>
          </cell>
          <cell r="B49">
            <v>-432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-432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-432</v>
          </cell>
          <cell r="BW49">
            <v>-432</v>
          </cell>
          <cell r="BX49">
            <v>-432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</row>
        <row r="50">
          <cell r="A50" t="str">
            <v>TI53 - Net comissions</v>
          </cell>
          <cell r="B50">
            <v>-418814.5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-301157.5</v>
          </cell>
          <cell r="L50">
            <v>0</v>
          </cell>
          <cell r="M50">
            <v>0</v>
          </cell>
          <cell r="N50">
            <v>0</v>
          </cell>
          <cell r="O50">
            <v>-104762</v>
          </cell>
          <cell r="P50">
            <v>-54776</v>
          </cell>
          <cell r="Q50">
            <v>-49986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-2812.5</v>
          </cell>
          <cell r="W50">
            <v>-1537.5</v>
          </cell>
          <cell r="X50">
            <v>-1275</v>
          </cell>
          <cell r="Y50">
            <v>-193583</v>
          </cell>
          <cell r="Z50">
            <v>0</v>
          </cell>
          <cell r="AA50">
            <v>-26519</v>
          </cell>
          <cell r="AB50">
            <v>-16850</v>
          </cell>
          <cell r="AC50">
            <v>-830</v>
          </cell>
          <cell r="AD50">
            <v>-565</v>
          </cell>
          <cell r="AE50">
            <v>-8274</v>
          </cell>
          <cell r="AF50">
            <v>0</v>
          </cell>
          <cell r="AG50">
            <v>-107142</v>
          </cell>
          <cell r="AH50">
            <v>-45634</v>
          </cell>
          <cell r="AI50">
            <v>-42463</v>
          </cell>
          <cell r="AJ50">
            <v>-10334</v>
          </cell>
          <cell r="AK50">
            <v>-5880</v>
          </cell>
          <cell r="AL50">
            <v>-2257</v>
          </cell>
          <cell r="AM50">
            <v>-574</v>
          </cell>
          <cell r="AN50">
            <v>0</v>
          </cell>
          <cell r="AO50">
            <v>-59922</v>
          </cell>
          <cell r="AP50">
            <v>-2584</v>
          </cell>
          <cell r="AQ50">
            <v>-20974</v>
          </cell>
          <cell r="AR50">
            <v>-29930</v>
          </cell>
          <cell r="AS50">
            <v>0</v>
          </cell>
          <cell r="AT50">
            <v>-6434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-32838</v>
          </cell>
          <cell r="BH50">
            <v>-32430</v>
          </cell>
          <cell r="BI50">
            <v>-408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-2660</v>
          </cell>
          <cell r="BP50">
            <v>-2660</v>
          </cell>
          <cell r="BQ50">
            <v>-25249</v>
          </cell>
          <cell r="BR50">
            <v>-13500</v>
          </cell>
          <cell r="BS50">
            <v>-4875</v>
          </cell>
          <cell r="BT50">
            <v>-8625</v>
          </cell>
          <cell r="BU50">
            <v>0</v>
          </cell>
          <cell r="BV50">
            <v>-11749</v>
          </cell>
          <cell r="BW50">
            <v>-3367</v>
          </cell>
          <cell r="BX50">
            <v>-738</v>
          </cell>
          <cell r="BY50">
            <v>4711</v>
          </cell>
          <cell r="BZ50">
            <v>-5805</v>
          </cell>
          <cell r="CA50">
            <v>-393</v>
          </cell>
          <cell r="CB50">
            <v>-675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-467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-8382</v>
          </cell>
          <cell r="CR50">
            <v>-3153</v>
          </cell>
          <cell r="CS50">
            <v>-5169</v>
          </cell>
          <cell r="CT50">
            <v>-60</v>
          </cell>
          <cell r="CU50">
            <v>0</v>
          </cell>
          <cell r="CV50">
            <v>0</v>
          </cell>
          <cell r="CW50">
            <v>-43493</v>
          </cell>
          <cell r="CX50">
            <v>0</v>
          </cell>
          <cell r="CY50">
            <v>-1509</v>
          </cell>
          <cell r="CZ50">
            <v>-11</v>
          </cell>
          <cell r="DA50">
            <v>-1465</v>
          </cell>
          <cell r="DB50">
            <v>-3830</v>
          </cell>
          <cell r="DC50">
            <v>-3606</v>
          </cell>
          <cell r="DD50">
            <v>-71</v>
          </cell>
          <cell r="DE50">
            <v>-2551</v>
          </cell>
          <cell r="DF50">
            <v>-4</v>
          </cell>
          <cell r="DG50">
            <v>37</v>
          </cell>
          <cell r="DH50">
            <v>-39</v>
          </cell>
          <cell r="DI50">
            <v>-1084</v>
          </cell>
          <cell r="DJ50">
            <v>-214</v>
          </cell>
          <cell r="DK50">
            <v>-745</v>
          </cell>
          <cell r="DL50">
            <v>-37</v>
          </cell>
          <cell r="DM50">
            <v>-5220</v>
          </cell>
          <cell r="DN50">
            <v>-64</v>
          </cell>
          <cell r="DO50">
            <v>2</v>
          </cell>
          <cell r="DP50">
            <v>0</v>
          </cell>
          <cell r="DQ50">
            <v>-23082</v>
          </cell>
          <cell r="DR50">
            <v>0</v>
          </cell>
          <cell r="DS50">
            <v>0</v>
          </cell>
          <cell r="DT50">
            <v>-10038</v>
          </cell>
          <cell r="DU50">
            <v>-8030</v>
          </cell>
          <cell r="DV50">
            <v>-2008</v>
          </cell>
          <cell r="DW50">
            <v>0</v>
          </cell>
          <cell r="DX50">
            <v>-3379</v>
          </cell>
          <cell r="DY50">
            <v>-879</v>
          </cell>
          <cell r="DZ50">
            <v>-540</v>
          </cell>
          <cell r="EA50">
            <v>0</v>
          </cell>
          <cell r="EB50">
            <v>-1555</v>
          </cell>
          <cell r="EC50">
            <v>-405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</row>
        <row r="51">
          <cell r="A51" t="str">
            <v>M50511010 - Claims paid life - On maturity</v>
          </cell>
          <cell r="B51">
            <v>-1485947.5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-1252664.5</v>
          </cell>
          <cell r="L51">
            <v>0</v>
          </cell>
          <cell r="M51">
            <v>0</v>
          </cell>
          <cell r="N51">
            <v>0</v>
          </cell>
          <cell r="O51">
            <v>-1048762.5</v>
          </cell>
          <cell r="P51">
            <v>-268800</v>
          </cell>
          <cell r="Q51">
            <v>-779962.5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-176475</v>
          </cell>
          <cell r="W51">
            <v>-162750</v>
          </cell>
          <cell r="X51">
            <v>-13725</v>
          </cell>
          <cell r="Y51">
            <v>-27427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-26565</v>
          </cell>
          <cell r="AP51">
            <v>0</v>
          </cell>
          <cell r="AQ51">
            <v>-26565</v>
          </cell>
          <cell r="AR51">
            <v>0</v>
          </cell>
          <cell r="AS51">
            <v>0</v>
          </cell>
          <cell r="AT51">
            <v>0</v>
          </cell>
          <cell r="AU51">
            <v>-862</v>
          </cell>
          <cell r="AV51">
            <v>-112</v>
          </cell>
          <cell r="AW51">
            <v>0</v>
          </cell>
          <cell r="AX51">
            <v>-750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-75807</v>
          </cell>
          <cell r="BH51">
            <v>-59154</v>
          </cell>
          <cell r="BI51">
            <v>-16653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-157476</v>
          </cell>
          <cell r="BR51">
            <v>-157476</v>
          </cell>
          <cell r="BS51">
            <v>-6750</v>
          </cell>
          <cell r="BT51">
            <v>-150726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</row>
        <row r="52">
          <cell r="A52" t="str">
            <v>M50511020 - Claims paid life - On death</v>
          </cell>
          <cell r="B52">
            <v>-7345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-7345</v>
          </cell>
          <cell r="BP52">
            <v>-7345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</row>
        <row r="53">
          <cell r="A53" t="str">
            <v>M50511030 - Claims paid life - Annuities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</row>
        <row r="54">
          <cell r="A54" t="str">
            <v>M50511040 - Claims paid life - Surrenders</v>
          </cell>
          <cell r="B54">
            <v>-66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-66</v>
          </cell>
          <cell r="BP54">
            <v>-66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</row>
        <row r="55">
          <cell r="A55" t="str">
            <v>M50512010 - Claims paid non-life</v>
          </cell>
          <cell r="B55">
            <v>-743351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-311081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-311081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-241318</v>
          </cell>
          <cell r="AH55">
            <v>-78109</v>
          </cell>
          <cell r="AI55">
            <v>-123967</v>
          </cell>
          <cell r="AJ55">
            <v>-24965</v>
          </cell>
          <cell r="AK55">
            <v>-8221</v>
          </cell>
          <cell r="AL55">
            <v>-5112</v>
          </cell>
          <cell r="AM55">
            <v>-944</v>
          </cell>
          <cell r="AN55">
            <v>0</v>
          </cell>
          <cell r="AO55">
            <v>-69763</v>
          </cell>
          <cell r="AP55">
            <v>-2919</v>
          </cell>
          <cell r="AQ55">
            <v>0</v>
          </cell>
          <cell r="AR55">
            <v>-59152</v>
          </cell>
          <cell r="AS55">
            <v>0</v>
          </cell>
          <cell r="AT55">
            <v>-7692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-365174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-365174</v>
          </cell>
          <cell r="BW55">
            <v>-138777</v>
          </cell>
          <cell r="BX55">
            <v>-64359</v>
          </cell>
          <cell r="BY55">
            <v>-14250</v>
          </cell>
          <cell r="BZ55">
            <v>-56250</v>
          </cell>
          <cell r="CA55">
            <v>-684</v>
          </cell>
          <cell r="CB55">
            <v>-2364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-870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-226397</v>
          </cell>
          <cell r="CR55">
            <v>-128282</v>
          </cell>
          <cell r="CS55">
            <v>-97590</v>
          </cell>
          <cell r="CT55">
            <v>-525</v>
          </cell>
          <cell r="CU55">
            <v>0</v>
          </cell>
          <cell r="CV55">
            <v>0</v>
          </cell>
          <cell r="CW55">
            <v>-64998</v>
          </cell>
          <cell r="CX55">
            <v>0</v>
          </cell>
          <cell r="CY55">
            <v>-1935</v>
          </cell>
          <cell r="CZ55">
            <v>-9</v>
          </cell>
          <cell r="DA55">
            <v>-3004</v>
          </cell>
          <cell r="DB55">
            <v>-9817</v>
          </cell>
          <cell r="DC55">
            <v>-8385</v>
          </cell>
          <cell r="DD55">
            <v>-125</v>
          </cell>
          <cell r="DE55">
            <v>-4715</v>
          </cell>
          <cell r="DF55">
            <v>8</v>
          </cell>
          <cell r="DG55">
            <v>0</v>
          </cell>
          <cell r="DH55">
            <v>-86</v>
          </cell>
          <cell r="DI55">
            <v>-2368</v>
          </cell>
          <cell r="DJ55">
            <v>-306</v>
          </cell>
          <cell r="DK55">
            <v>-1442</v>
          </cell>
          <cell r="DL55">
            <v>-102</v>
          </cell>
          <cell r="DM55">
            <v>-12278</v>
          </cell>
          <cell r="DN55">
            <v>-72</v>
          </cell>
          <cell r="DO55">
            <v>-144</v>
          </cell>
          <cell r="DP55">
            <v>0</v>
          </cell>
          <cell r="DQ55">
            <v>-20218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-2098</v>
          </cell>
          <cell r="EO55">
            <v>-2098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</row>
        <row r="56">
          <cell r="A56" t="str">
            <v>TI01000 - Claims paid</v>
          </cell>
          <cell r="B56">
            <v>-2236709.5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-1563745.5</v>
          </cell>
          <cell r="L56">
            <v>0</v>
          </cell>
          <cell r="M56">
            <v>0</v>
          </cell>
          <cell r="N56">
            <v>0</v>
          </cell>
          <cell r="O56">
            <v>-1048762.5</v>
          </cell>
          <cell r="P56">
            <v>-268800</v>
          </cell>
          <cell r="Q56">
            <v>-779962.5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-176475</v>
          </cell>
          <cell r="W56">
            <v>-162750</v>
          </cell>
          <cell r="X56">
            <v>-13725</v>
          </cell>
          <cell r="Y56">
            <v>-338508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-241318</v>
          </cell>
          <cell r="AH56">
            <v>-78109</v>
          </cell>
          <cell r="AI56">
            <v>-123967</v>
          </cell>
          <cell r="AJ56">
            <v>-24965</v>
          </cell>
          <cell r="AK56">
            <v>-8221</v>
          </cell>
          <cell r="AL56">
            <v>-5112</v>
          </cell>
          <cell r="AM56">
            <v>-944</v>
          </cell>
          <cell r="AN56">
            <v>0</v>
          </cell>
          <cell r="AO56">
            <v>-96328</v>
          </cell>
          <cell r="AP56">
            <v>-2919</v>
          </cell>
          <cell r="AQ56">
            <v>-26565</v>
          </cell>
          <cell r="AR56">
            <v>-59152</v>
          </cell>
          <cell r="AS56">
            <v>0</v>
          </cell>
          <cell r="AT56">
            <v>-7692</v>
          </cell>
          <cell r="AU56">
            <v>-862</v>
          </cell>
          <cell r="AV56">
            <v>-112</v>
          </cell>
          <cell r="AW56">
            <v>0</v>
          </cell>
          <cell r="AX56">
            <v>-750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-75807</v>
          </cell>
          <cell r="BH56">
            <v>-59154</v>
          </cell>
          <cell r="BI56">
            <v>-16653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-7411</v>
          </cell>
          <cell r="BP56">
            <v>-7411</v>
          </cell>
          <cell r="BQ56">
            <v>-522650</v>
          </cell>
          <cell r="BR56">
            <v>-157476</v>
          </cell>
          <cell r="BS56">
            <v>-6750</v>
          </cell>
          <cell r="BT56">
            <v>-150726</v>
          </cell>
          <cell r="BU56">
            <v>0</v>
          </cell>
          <cell r="BV56">
            <v>-365174</v>
          </cell>
          <cell r="BW56">
            <v>-138777</v>
          </cell>
          <cell r="BX56">
            <v>-64359</v>
          </cell>
          <cell r="BY56">
            <v>-14250</v>
          </cell>
          <cell r="BZ56">
            <v>-56250</v>
          </cell>
          <cell r="CA56">
            <v>-684</v>
          </cell>
          <cell r="CB56">
            <v>-2364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-870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-226397</v>
          </cell>
          <cell r="CR56">
            <v>-128282</v>
          </cell>
          <cell r="CS56">
            <v>-97590</v>
          </cell>
          <cell r="CT56">
            <v>-525</v>
          </cell>
          <cell r="CU56">
            <v>0</v>
          </cell>
          <cell r="CV56">
            <v>0</v>
          </cell>
          <cell r="CW56">
            <v>-64998</v>
          </cell>
          <cell r="CX56">
            <v>0</v>
          </cell>
          <cell r="CY56">
            <v>-1935</v>
          </cell>
          <cell r="CZ56">
            <v>-9</v>
          </cell>
          <cell r="DA56">
            <v>-3004</v>
          </cell>
          <cell r="DB56">
            <v>-9817</v>
          </cell>
          <cell r="DC56">
            <v>-8385</v>
          </cell>
          <cell r="DD56">
            <v>-125</v>
          </cell>
          <cell r="DE56">
            <v>-4715</v>
          </cell>
          <cell r="DF56">
            <v>8</v>
          </cell>
          <cell r="DG56">
            <v>0</v>
          </cell>
          <cell r="DH56">
            <v>-86</v>
          </cell>
          <cell r="DI56">
            <v>-2368</v>
          </cell>
          <cell r="DJ56">
            <v>-306</v>
          </cell>
          <cell r="DK56">
            <v>-1442</v>
          </cell>
          <cell r="DL56">
            <v>-102</v>
          </cell>
          <cell r="DM56">
            <v>-12278</v>
          </cell>
          <cell r="DN56">
            <v>-72</v>
          </cell>
          <cell r="DO56">
            <v>-144</v>
          </cell>
          <cell r="DP56">
            <v>0</v>
          </cell>
          <cell r="DQ56">
            <v>-20218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-2098</v>
          </cell>
          <cell r="EO56">
            <v>-2098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</row>
        <row r="57">
          <cell r="A57" t="str">
            <v>M50531010 - Chnge in res for ins c-Reg val</v>
          </cell>
          <cell r="B57">
            <v>-892367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-685704</v>
          </cell>
          <cell r="L57">
            <v>0</v>
          </cell>
          <cell r="M57">
            <v>0</v>
          </cell>
          <cell r="N57">
            <v>0</v>
          </cell>
          <cell r="O57">
            <v>-371076</v>
          </cell>
          <cell r="P57">
            <v>-274435</v>
          </cell>
          <cell r="Q57">
            <v>-96641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-314628</v>
          </cell>
          <cell r="W57">
            <v>-228798</v>
          </cell>
          <cell r="X57">
            <v>-85830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-115125</v>
          </cell>
          <cell r="BH57">
            <v>-111822</v>
          </cell>
          <cell r="BI57">
            <v>-3303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-17453</v>
          </cell>
          <cell r="BP57">
            <v>-17453</v>
          </cell>
          <cell r="BQ57">
            <v>-220784</v>
          </cell>
          <cell r="BR57">
            <v>-137105</v>
          </cell>
          <cell r="BS57">
            <v>-31964</v>
          </cell>
          <cell r="BT57">
            <v>-105141</v>
          </cell>
          <cell r="BU57">
            <v>0</v>
          </cell>
          <cell r="BV57">
            <v>-83679</v>
          </cell>
          <cell r="BW57">
            <v>-43392</v>
          </cell>
          <cell r="BX57">
            <v>-44025</v>
          </cell>
          <cell r="BY57">
            <v>9678</v>
          </cell>
          <cell r="BZ57">
            <v>-8625</v>
          </cell>
          <cell r="CA57">
            <v>-420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-40287</v>
          </cell>
          <cell r="CR57">
            <v>-108888</v>
          </cell>
          <cell r="CS57">
            <v>68526</v>
          </cell>
          <cell r="CT57">
            <v>75</v>
          </cell>
          <cell r="CU57">
            <v>0</v>
          </cell>
          <cell r="CV57">
            <v>0</v>
          </cell>
          <cell r="CW57">
            <v>-11283</v>
          </cell>
          <cell r="CX57">
            <v>0</v>
          </cell>
          <cell r="CY57">
            <v>17</v>
          </cell>
          <cell r="CZ57">
            <v>2</v>
          </cell>
          <cell r="DA57">
            <v>266</v>
          </cell>
          <cell r="DB57">
            <v>-1901</v>
          </cell>
          <cell r="DC57">
            <v>-343</v>
          </cell>
          <cell r="DD57">
            <v>9</v>
          </cell>
          <cell r="DE57">
            <v>-913</v>
          </cell>
          <cell r="DF57">
            <v>-25</v>
          </cell>
          <cell r="DG57">
            <v>-39</v>
          </cell>
          <cell r="DH57">
            <v>0</v>
          </cell>
          <cell r="DI57">
            <v>-477</v>
          </cell>
          <cell r="DJ57">
            <v>-43</v>
          </cell>
          <cell r="DK57">
            <v>189</v>
          </cell>
          <cell r="DL57">
            <v>-47</v>
          </cell>
          <cell r="DM57">
            <v>-2915</v>
          </cell>
          <cell r="DN57">
            <v>-9</v>
          </cell>
          <cell r="DO57">
            <v>-108</v>
          </cell>
          <cell r="DP57">
            <v>0</v>
          </cell>
          <cell r="DQ57">
            <v>-4946</v>
          </cell>
          <cell r="DR57">
            <v>0</v>
          </cell>
          <cell r="DS57">
            <v>0</v>
          </cell>
          <cell r="DT57">
            <v>12746</v>
          </cell>
          <cell r="DU57">
            <v>10196</v>
          </cell>
          <cell r="DV57">
            <v>2550</v>
          </cell>
          <cell r="DW57">
            <v>0</v>
          </cell>
          <cell r="DX57">
            <v>1386</v>
          </cell>
          <cell r="DY57">
            <v>360</v>
          </cell>
          <cell r="DZ57">
            <v>222</v>
          </cell>
          <cell r="EA57">
            <v>0</v>
          </cell>
          <cell r="EB57">
            <v>638</v>
          </cell>
          <cell r="EC57">
            <v>166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2100</v>
          </cell>
          <cell r="EO57">
            <v>2100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141750</v>
          </cell>
          <cell r="EU57">
            <v>10500</v>
          </cell>
          <cell r="EV57">
            <v>0</v>
          </cell>
          <cell r="EW57">
            <v>131250</v>
          </cell>
          <cell r="EX57">
            <v>0</v>
          </cell>
          <cell r="EY57">
            <v>0</v>
          </cell>
        </row>
        <row r="58">
          <cell r="A58" t="str">
            <v>M50531020 - Profit sharing-Ins c-Reg val</v>
          </cell>
          <cell r="B58">
            <v>-145492.5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-140692.5</v>
          </cell>
          <cell r="L58">
            <v>0</v>
          </cell>
          <cell r="M58">
            <v>0</v>
          </cell>
          <cell r="N58">
            <v>0</v>
          </cell>
          <cell r="O58">
            <v>-31275</v>
          </cell>
          <cell r="P58">
            <v>-375</v>
          </cell>
          <cell r="Q58">
            <v>-30900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-22177.5</v>
          </cell>
          <cell r="W58">
            <v>-20302.5</v>
          </cell>
          <cell r="X58">
            <v>-1875</v>
          </cell>
          <cell r="Y58">
            <v>-87240</v>
          </cell>
          <cell r="Z58">
            <v>0</v>
          </cell>
          <cell r="AA58">
            <v>-87240</v>
          </cell>
          <cell r="AB58">
            <v>-43597</v>
          </cell>
          <cell r="AC58">
            <v>924</v>
          </cell>
          <cell r="AD58">
            <v>-1344</v>
          </cell>
          <cell r="AE58">
            <v>-43223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-1500</v>
          </cell>
          <cell r="BR58">
            <v>-1500</v>
          </cell>
          <cell r="BS58">
            <v>0</v>
          </cell>
          <cell r="BT58">
            <v>-1500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-3300</v>
          </cell>
          <cell r="EU58">
            <v>-3300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</row>
        <row r="59">
          <cell r="A59" t="str">
            <v>M50531040 - Chnge in res for ins c- FV val</v>
          </cell>
          <cell r="B59">
            <v>35871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35871</v>
          </cell>
          <cell r="L59">
            <v>0</v>
          </cell>
          <cell r="M59">
            <v>0</v>
          </cell>
          <cell r="N59">
            <v>0</v>
          </cell>
          <cell r="O59">
            <v>898</v>
          </cell>
          <cell r="P59">
            <v>7533</v>
          </cell>
          <cell r="Q59">
            <v>-6635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34973</v>
          </cell>
          <cell r="W59">
            <v>45073</v>
          </cell>
          <cell r="X59">
            <v>-10100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</row>
        <row r="60">
          <cell r="A60" t="str">
            <v>M50541010 - OBO ch in res for insur contr</v>
          </cell>
          <cell r="B60">
            <v>45972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45972</v>
          </cell>
          <cell r="BH60">
            <v>45972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</row>
        <row r="61">
          <cell r="A61" t="str">
            <v>M50541020 - OBO ch in res for invest contr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</row>
        <row r="62">
          <cell r="A62" t="str">
            <v>TI5054 - OBO change in reserves for insurance and</v>
          </cell>
          <cell r="B62">
            <v>45972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45972</v>
          </cell>
          <cell r="BH62">
            <v>45972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</row>
        <row r="63">
          <cell r="A63" t="str">
            <v>TI02000 - Change in provision claims</v>
          </cell>
          <cell r="B63">
            <v>-956016.5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-790525.5</v>
          </cell>
          <cell r="L63">
            <v>0</v>
          </cell>
          <cell r="M63">
            <v>0</v>
          </cell>
          <cell r="N63">
            <v>0</v>
          </cell>
          <cell r="O63">
            <v>-401453</v>
          </cell>
          <cell r="P63">
            <v>-267277</v>
          </cell>
          <cell r="Q63">
            <v>-134176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-301832.5</v>
          </cell>
          <cell r="W63">
            <v>-204027.5</v>
          </cell>
          <cell r="X63">
            <v>-97805</v>
          </cell>
          <cell r="Y63">
            <v>-87240</v>
          </cell>
          <cell r="Z63">
            <v>0</v>
          </cell>
          <cell r="AA63">
            <v>-87240</v>
          </cell>
          <cell r="AB63">
            <v>-43597</v>
          </cell>
          <cell r="AC63">
            <v>924</v>
          </cell>
          <cell r="AD63">
            <v>-1344</v>
          </cell>
          <cell r="AE63">
            <v>-43223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-69153</v>
          </cell>
          <cell r="BH63">
            <v>-65850</v>
          </cell>
          <cell r="BI63">
            <v>-3303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-17453</v>
          </cell>
          <cell r="BP63">
            <v>-17453</v>
          </cell>
          <cell r="BQ63">
            <v>-222284</v>
          </cell>
          <cell r="BR63">
            <v>-138605</v>
          </cell>
          <cell r="BS63">
            <v>-31964</v>
          </cell>
          <cell r="BT63">
            <v>-106641</v>
          </cell>
          <cell r="BU63">
            <v>0</v>
          </cell>
          <cell r="BV63">
            <v>-83679</v>
          </cell>
          <cell r="BW63">
            <v>-43392</v>
          </cell>
          <cell r="BX63">
            <v>-44025</v>
          </cell>
          <cell r="BY63">
            <v>9678</v>
          </cell>
          <cell r="BZ63">
            <v>-8625</v>
          </cell>
          <cell r="CA63">
            <v>-420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-40287</v>
          </cell>
          <cell r="CR63">
            <v>-108888</v>
          </cell>
          <cell r="CS63">
            <v>68526</v>
          </cell>
          <cell r="CT63">
            <v>75</v>
          </cell>
          <cell r="CU63">
            <v>0</v>
          </cell>
          <cell r="CV63">
            <v>0</v>
          </cell>
          <cell r="CW63">
            <v>-11283</v>
          </cell>
          <cell r="CX63">
            <v>0</v>
          </cell>
          <cell r="CY63">
            <v>17</v>
          </cell>
          <cell r="CZ63">
            <v>2</v>
          </cell>
          <cell r="DA63">
            <v>266</v>
          </cell>
          <cell r="DB63">
            <v>-1901</v>
          </cell>
          <cell r="DC63">
            <v>-343</v>
          </cell>
          <cell r="DD63">
            <v>9</v>
          </cell>
          <cell r="DE63">
            <v>-913</v>
          </cell>
          <cell r="DF63">
            <v>-25</v>
          </cell>
          <cell r="DG63">
            <v>-39</v>
          </cell>
          <cell r="DH63">
            <v>0</v>
          </cell>
          <cell r="DI63">
            <v>-477</v>
          </cell>
          <cell r="DJ63">
            <v>-43</v>
          </cell>
          <cell r="DK63">
            <v>189</v>
          </cell>
          <cell r="DL63">
            <v>-47</v>
          </cell>
          <cell r="DM63">
            <v>-2915</v>
          </cell>
          <cell r="DN63">
            <v>-9</v>
          </cell>
          <cell r="DO63">
            <v>-108</v>
          </cell>
          <cell r="DP63">
            <v>0</v>
          </cell>
          <cell r="DQ63">
            <v>-4946</v>
          </cell>
          <cell r="DR63">
            <v>0</v>
          </cell>
          <cell r="DS63">
            <v>0</v>
          </cell>
          <cell r="DT63">
            <v>12746</v>
          </cell>
          <cell r="DU63">
            <v>10196</v>
          </cell>
          <cell r="DV63">
            <v>2550</v>
          </cell>
          <cell r="DW63">
            <v>0</v>
          </cell>
          <cell r="DX63">
            <v>1386</v>
          </cell>
          <cell r="DY63">
            <v>360</v>
          </cell>
          <cell r="DZ63">
            <v>222</v>
          </cell>
          <cell r="EA63">
            <v>0</v>
          </cell>
          <cell r="EB63">
            <v>638</v>
          </cell>
          <cell r="EC63">
            <v>166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2100</v>
          </cell>
          <cell r="EO63">
            <v>2100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138450</v>
          </cell>
          <cell r="EU63">
            <v>7200</v>
          </cell>
          <cell r="EV63">
            <v>0</v>
          </cell>
          <cell r="EW63">
            <v>131250</v>
          </cell>
          <cell r="EX63">
            <v>0</v>
          </cell>
          <cell r="EY63">
            <v>0</v>
          </cell>
        </row>
        <row r="64">
          <cell r="A64" t="str">
            <v>M50521010 - Chng loss recogn ins contr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</row>
        <row r="65">
          <cell r="A65" t="str">
            <v>M50521011 - Chng loss recogn inv contr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</row>
        <row r="66">
          <cell r="A66" t="str">
            <v>TI50521010 - Chng loss recogn ins&amp;inv contr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</row>
        <row r="67">
          <cell r="A67" t="str">
            <v>M51001010 - Chng in res invest con-Reg val</v>
          </cell>
          <cell r="B67">
            <v>5850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5850</v>
          </cell>
          <cell r="EU67">
            <v>5850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</row>
        <row r="68">
          <cell r="A68" t="str">
            <v>M51001020 - Prof sh-Inv cont-Reg valuation</v>
          </cell>
          <cell r="B68">
            <v>1088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1088</v>
          </cell>
          <cell r="EU68">
            <v>1088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</row>
        <row r="69">
          <cell r="A69" t="str">
            <v>M51001040 - Chng in res for inv con-FV val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</row>
        <row r="70">
          <cell r="A70" t="str">
            <v>M51001050 - Chng in res for inv con-AC val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</row>
        <row r="71">
          <cell r="A71" t="str">
            <v>TI5100 - Non OBO change in reserves for investment</v>
          </cell>
          <cell r="B71">
            <v>6938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6938</v>
          </cell>
          <cell r="EU71">
            <v>6938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</row>
        <row r="72">
          <cell r="A72" t="str">
            <v>TI0300 - Incurred Claims</v>
          </cell>
          <cell r="B72">
            <v>-3185788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-2354271</v>
          </cell>
          <cell r="L72">
            <v>0</v>
          </cell>
          <cell r="M72">
            <v>0</v>
          </cell>
          <cell r="N72">
            <v>0</v>
          </cell>
          <cell r="O72">
            <v>-1450215.5</v>
          </cell>
          <cell r="P72">
            <v>-536077</v>
          </cell>
          <cell r="Q72">
            <v>-914138.5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-478307.5</v>
          </cell>
          <cell r="W72">
            <v>-366777.5</v>
          </cell>
          <cell r="X72">
            <v>-111530</v>
          </cell>
          <cell r="Y72">
            <v>-425748</v>
          </cell>
          <cell r="Z72">
            <v>0</v>
          </cell>
          <cell r="AA72">
            <v>-87240</v>
          </cell>
          <cell r="AB72">
            <v>-43597</v>
          </cell>
          <cell r="AC72">
            <v>924</v>
          </cell>
          <cell r="AD72">
            <v>-1344</v>
          </cell>
          <cell r="AE72">
            <v>-43223</v>
          </cell>
          <cell r="AF72">
            <v>0</v>
          </cell>
          <cell r="AG72">
            <v>-241318</v>
          </cell>
          <cell r="AH72">
            <v>-78109</v>
          </cell>
          <cell r="AI72">
            <v>-123967</v>
          </cell>
          <cell r="AJ72">
            <v>-24965</v>
          </cell>
          <cell r="AK72">
            <v>-8221</v>
          </cell>
          <cell r="AL72">
            <v>-5112</v>
          </cell>
          <cell r="AM72">
            <v>-944</v>
          </cell>
          <cell r="AN72">
            <v>0</v>
          </cell>
          <cell r="AO72">
            <v>-96328</v>
          </cell>
          <cell r="AP72">
            <v>-2919</v>
          </cell>
          <cell r="AQ72">
            <v>-26565</v>
          </cell>
          <cell r="AR72">
            <v>-59152</v>
          </cell>
          <cell r="AS72">
            <v>0</v>
          </cell>
          <cell r="AT72">
            <v>-7692</v>
          </cell>
          <cell r="AU72">
            <v>-862</v>
          </cell>
          <cell r="AV72">
            <v>-112</v>
          </cell>
          <cell r="AW72">
            <v>0</v>
          </cell>
          <cell r="AX72">
            <v>-750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-144960</v>
          </cell>
          <cell r="BH72">
            <v>-125004</v>
          </cell>
          <cell r="BI72">
            <v>-19956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-24864</v>
          </cell>
          <cell r="BP72">
            <v>-24864</v>
          </cell>
          <cell r="BQ72">
            <v>-744934</v>
          </cell>
          <cell r="BR72">
            <v>-296081</v>
          </cell>
          <cell r="BS72">
            <v>-38714</v>
          </cell>
          <cell r="BT72">
            <v>-257367</v>
          </cell>
          <cell r="BU72">
            <v>0</v>
          </cell>
          <cell r="BV72">
            <v>-448853</v>
          </cell>
          <cell r="BW72">
            <v>-182169</v>
          </cell>
          <cell r="BX72">
            <v>-108384</v>
          </cell>
          <cell r="BY72">
            <v>-4572</v>
          </cell>
          <cell r="BZ72">
            <v>-64875</v>
          </cell>
          <cell r="CA72">
            <v>-1104</v>
          </cell>
          <cell r="CB72">
            <v>-2364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-870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-266684</v>
          </cell>
          <cell r="CR72">
            <v>-237170</v>
          </cell>
          <cell r="CS72">
            <v>-29064</v>
          </cell>
          <cell r="CT72">
            <v>-450</v>
          </cell>
          <cell r="CU72">
            <v>0</v>
          </cell>
          <cell r="CV72">
            <v>0</v>
          </cell>
          <cell r="CW72">
            <v>-76281</v>
          </cell>
          <cell r="CX72">
            <v>0</v>
          </cell>
          <cell r="CY72">
            <v>-1918</v>
          </cell>
          <cell r="CZ72">
            <v>-7</v>
          </cell>
          <cell r="DA72">
            <v>-2738</v>
          </cell>
          <cell r="DB72">
            <v>-11718</v>
          </cell>
          <cell r="DC72">
            <v>-8728</v>
          </cell>
          <cell r="DD72">
            <v>-116</v>
          </cell>
          <cell r="DE72">
            <v>-5628</v>
          </cell>
          <cell r="DF72">
            <v>-17</v>
          </cell>
          <cell r="DG72">
            <v>-39</v>
          </cell>
          <cell r="DH72">
            <v>-86</v>
          </cell>
          <cell r="DI72">
            <v>-2845</v>
          </cell>
          <cell r="DJ72">
            <v>-349</v>
          </cell>
          <cell r="DK72">
            <v>-1253</v>
          </cell>
          <cell r="DL72">
            <v>-149</v>
          </cell>
          <cell r="DM72">
            <v>-15193</v>
          </cell>
          <cell r="DN72">
            <v>-81</v>
          </cell>
          <cell r="DO72">
            <v>-252</v>
          </cell>
          <cell r="DP72">
            <v>0</v>
          </cell>
          <cell r="DQ72">
            <v>-25164</v>
          </cell>
          <cell r="DR72">
            <v>0</v>
          </cell>
          <cell r="DS72">
            <v>0</v>
          </cell>
          <cell r="DT72">
            <v>12746</v>
          </cell>
          <cell r="DU72">
            <v>10196</v>
          </cell>
          <cell r="DV72">
            <v>2550</v>
          </cell>
          <cell r="DW72">
            <v>0</v>
          </cell>
          <cell r="DX72">
            <v>1386</v>
          </cell>
          <cell r="DY72">
            <v>360</v>
          </cell>
          <cell r="DZ72">
            <v>222</v>
          </cell>
          <cell r="EA72">
            <v>0</v>
          </cell>
          <cell r="EB72">
            <v>638</v>
          </cell>
          <cell r="EC72">
            <v>166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2</v>
          </cell>
          <cell r="EO72">
            <v>2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145388</v>
          </cell>
          <cell r="EU72">
            <v>14138</v>
          </cell>
          <cell r="EV72">
            <v>0</v>
          </cell>
          <cell r="EW72">
            <v>131250</v>
          </cell>
          <cell r="EX72">
            <v>0</v>
          </cell>
          <cell r="EY72">
            <v>0</v>
          </cell>
        </row>
        <row r="73">
          <cell r="A73" t="str">
            <v>M50511050 - Reins sh claims paid-Life (+)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</row>
        <row r="74">
          <cell r="A74" t="str">
            <v>M50512020 - Reins sh claims paid-N-life(+)</v>
          </cell>
          <cell r="B74">
            <v>43978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1613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1613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1613</v>
          </cell>
          <cell r="AH74">
            <v>1094</v>
          </cell>
          <cell r="AI74">
            <v>290</v>
          </cell>
          <cell r="AJ74">
            <v>126</v>
          </cell>
          <cell r="AK74">
            <v>22</v>
          </cell>
          <cell r="AL74">
            <v>42</v>
          </cell>
          <cell r="AM74">
            <v>39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37938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37938</v>
          </cell>
          <cell r="BW74">
            <v>37938</v>
          </cell>
          <cell r="BX74">
            <v>19317</v>
          </cell>
          <cell r="BY74">
            <v>5673</v>
          </cell>
          <cell r="BZ74">
            <v>12939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9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4427</v>
          </cell>
          <cell r="CX74">
            <v>0</v>
          </cell>
          <cell r="CY74">
            <v>0</v>
          </cell>
          <cell r="CZ74">
            <v>0</v>
          </cell>
          <cell r="DA74">
            <v>726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26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3632</v>
          </cell>
          <cell r="DN74">
            <v>0</v>
          </cell>
          <cell r="DO74">
            <v>43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</row>
        <row r="75">
          <cell r="A75" t="str">
            <v>M52051010 - Ch prov imp-Reinsurance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</row>
        <row r="76">
          <cell r="A76" t="str">
            <v>TI03000 - Reinsurance share claims paid</v>
          </cell>
          <cell r="B76">
            <v>43978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1613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1613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1613</v>
          </cell>
          <cell r="AH76">
            <v>1094</v>
          </cell>
          <cell r="AI76">
            <v>290</v>
          </cell>
          <cell r="AJ76">
            <v>126</v>
          </cell>
          <cell r="AK76">
            <v>22</v>
          </cell>
          <cell r="AL76">
            <v>42</v>
          </cell>
          <cell r="AM76">
            <v>39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37938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37938</v>
          </cell>
          <cell r="BW76">
            <v>37938</v>
          </cell>
          <cell r="BX76">
            <v>19317</v>
          </cell>
          <cell r="BY76">
            <v>5673</v>
          </cell>
          <cell r="BZ76">
            <v>12939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9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4427</v>
          </cell>
          <cell r="CX76">
            <v>0</v>
          </cell>
          <cell r="CY76">
            <v>0</v>
          </cell>
          <cell r="CZ76">
            <v>0</v>
          </cell>
          <cell r="DA76">
            <v>726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26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3632</v>
          </cell>
          <cell r="DN76">
            <v>0</v>
          </cell>
          <cell r="DO76">
            <v>43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</row>
        <row r="77">
          <cell r="A77" t="str">
            <v>M50532010 - Reins share ch res ins ben (+)</v>
          </cell>
          <cell r="B77">
            <v>5876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-7442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-7442</v>
          </cell>
          <cell r="Z77">
            <v>0</v>
          </cell>
          <cell r="AA77">
            <v>-7442</v>
          </cell>
          <cell r="AB77">
            <v>0</v>
          </cell>
          <cell r="AC77">
            <v>0</v>
          </cell>
          <cell r="AD77">
            <v>0</v>
          </cell>
          <cell r="AE77">
            <v>-7442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13318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13318</v>
          </cell>
          <cell r="BW77">
            <v>13318</v>
          </cell>
          <cell r="BX77">
            <v>26895</v>
          </cell>
          <cell r="BY77">
            <v>-3938</v>
          </cell>
          <cell r="BZ77">
            <v>-9639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</row>
        <row r="78">
          <cell r="A78" t="str">
            <v>TI03300 - Reins share ch res ins ben (+)</v>
          </cell>
          <cell r="B78">
            <v>5876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-7442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-7442</v>
          </cell>
          <cell r="Z78">
            <v>0</v>
          </cell>
          <cell r="AA78">
            <v>-7442</v>
          </cell>
          <cell r="AB78">
            <v>0</v>
          </cell>
          <cell r="AC78">
            <v>0</v>
          </cell>
          <cell r="AD78">
            <v>0</v>
          </cell>
          <cell r="AE78">
            <v>-7442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13318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13318</v>
          </cell>
          <cell r="BW78">
            <v>13318</v>
          </cell>
          <cell r="BX78">
            <v>26895</v>
          </cell>
          <cell r="BY78">
            <v>-3938</v>
          </cell>
          <cell r="BZ78">
            <v>-9639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</row>
        <row r="79">
          <cell r="A79" t="str">
            <v>M50521020 - Rein chnge in loss rec ins con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</row>
        <row r="80">
          <cell r="A80" t="str">
            <v>TI03700 - Rein chnge in loss rec ins con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</row>
        <row r="81">
          <cell r="A81" t="str">
            <v>TI0400 - Reinsurance share claims</v>
          </cell>
          <cell r="B81">
            <v>49854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-5829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-5829</v>
          </cell>
          <cell r="Z81">
            <v>0</v>
          </cell>
          <cell r="AA81">
            <v>-7442</v>
          </cell>
          <cell r="AB81">
            <v>0</v>
          </cell>
          <cell r="AC81">
            <v>0</v>
          </cell>
          <cell r="AD81">
            <v>0</v>
          </cell>
          <cell r="AE81">
            <v>-7442</v>
          </cell>
          <cell r="AF81">
            <v>0</v>
          </cell>
          <cell r="AG81">
            <v>1613</v>
          </cell>
          <cell r="AH81">
            <v>1094</v>
          </cell>
          <cell r="AI81">
            <v>290</v>
          </cell>
          <cell r="AJ81">
            <v>126</v>
          </cell>
          <cell r="AK81">
            <v>22</v>
          </cell>
          <cell r="AL81">
            <v>42</v>
          </cell>
          <cell r="AM81">
            <v>39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51256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51256</v>
          </cell>
          <cell r="BW81">
            <v>51256</v>
          </cell>
          <cell r="BX81">
            <v>46212</v>
          </cell>
          <cell r="BY81">
            <v>1735</v>
          </cell>
          <cell r="BZ81">
            <v>3300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9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4427</v>
          </cell>
          <cell r="CX81">
            <v>0</v>
          </cell>
          <cell r="CY81">
            <v>0</v>
          </cell>
          <cell r="CZ81">
            <v>0</v>
          </cell>
          <cell r="DA81">
            <v>726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26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3632</v>
          </cell>
          <cell r="DN81">
            <v>0</v>
          </cell>
          <cell r="DO81">
            <v>43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</row>
        <row r="82">
          <cell r="A82" t="str">
            <v>TI54 - Net claims</v>
          </cell>
          <cell r="B82">
            <v>-3135934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-2360100</v>
          </cell>
          <cell r="L82">
            <v>0</v>
          </cell>
          <cell r="M82">
            <v>0</v>
          </cell>
          <cell r="N82">
            <v>0</v>
          </cell>
          <cell r="O82">
            <v>-1450215.5</v>
          </cell>
          <cell r="P82">
            <v>-536077</v>
          </cell>
          <cell r="Q82">
            <v>-914138.5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-478307.5</v>
          </cell>
          <cell r="W82">
            <v>-366777.5</v>
          </cell>
          <cell r="X82">
            <v>-111530</v>
          </cell>
          <cell r="Y82">
            <v>-431577</v>
          </cell>
          <cell r="Z82">
            <v>0</v>
          </cell>
          <cell r="AA82">
            <v>-94682</v>
          </cell>
          <cell r="AB82">
            <v>-43597</v>
          </cell>
          <cell r="AC82">
            <v>924</v>
          </cell>
          <cell r="AD82">
            <v>-1344</v>
          </cell>
          <cell r="AE82">
            <v>-50665</v>
          </cell>
          <cell r="AF82">
            <v>0</v>
          </cell>
          <cell r="AG82">
            <v>-239705</v>
          </cell>
          <cell r="AH82">
            <v>-77015</v>
          </cell>
          <cell r="AI82">
            <v>-123677</v>
          </cell>
          <cell r="AJ82">
            <v>-24839</v>
          </cell>
          <cell r="AK82">
            <v>-8199</v>
          </cell>
          <cell r="AL82">
            <v>-5070</v>
          </cell>
          <cell r="AM82">
            <v>-905</v>
          </cell>
          <cell r="AN82">
            <v>0</v>
          </cell>
          <cell r="AO82">
            <v>-96328</v>
          </cell>
          <cell r="AP82">
            <v>-2919</v>
          </cell>
          <cell r="AQ82">
            <v>-26565</v>
          </cell>
          <cell r="AR82">
            <v>-59152</v>
          </cell>
          <cell r="AS82">
            <v>0</v>
          </cell>
          <cell r="AT82">
            <v>-7692</v>
          </cell>
          <cell r="AU82">
            <v>-862</v>
          </cell>
          <cell r="AV82">
            <v>-112</v>
          </cell>
          <cell r="AW82">
            <v>0</v>
          </cell>
          <cell r="AX82">
            <v>-750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-144960</v>
          </cell>
          <cell r="BH82">
            <v>-125004</v>
          </cell>
          <cell r="BI82">
            <v>-19956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-24864</v>
          </cell>
          <cell r="BP82">
            <v>-24864</v>
          </cell>
          <cell r="BQ82">
            <v>-693678</v>
          </cell>
          <cell r="BR82">
            <v>-296081</v>
          </cell>
          <cell r="BS82">
            <v>-38714</v>
          </cell>
          <cell r="BT82">
            <v>-257367</v>
          </cell>
          <cell r="BU82">
            <v>0</v>
          </cell>
          <cell r="BV82">
            <v>-397597</v>
          </cell>
          <cell r="BW82">
            <v>-130913</v>
          </cell>
          <cell r="BX82">
            <v>-62172</v>
          </cell>
          <cell r="BY82">
            <v>-2837</v>
          </cell>
          <cell r="BZ82">
            <v>-61575</v>
          </cell>
          <cell r="CA82">
            <v>-1104</v>
          </cell>
          <cell r="CB82">
            <v>-2364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-861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-266684</v>
          </cell>
          <cell r="CR82">
            <v>-237170</v>
          </cell>
          <cell r="CS82">
            <v>-29064</v>
          </cell>
          <cell r="CT82">
            <v>-450</v>
          </cell>
          <cell r="CU82">
            <v>0</v>
          </cell>
          <cell r="CV82">
            <v>0</v>
          </cell>
          <cell r="CW82">
            <v>-71854</v>
          </cell>
          <cell r="CX82">
            <v>0</v>
          </cell>
          <cell r="CY82">
            <v>-1918</v>
          </cell>
          <cell r="CZ82">
            <v>-7</v>
          </cell>
          <cell r="DA82">
            <v>-2012</v>
          </cell>
          <cell r="DB82">
            <v>-11718</v>
          </cell>
          <cell r="DC82">
            <v>-8728</v>
          </cell>
          <cell r="DD82">
            <v>-116</v>
          </cell>
          <cell r="DE82">
            <v>-5628</v>
          </cell>
          <cell r="DF82">
            <v>-17</v>
          </cell>
          <cell r="DG82">
            <v>-39</v>
          </cell>
          <cell r="DH82">
            <v>-60</v>
          </cell>
          <cell r="DI82">
            <v>-2845</v>
          </cell>
          <cell r="DJ82">
            <v>-349</v>
          </cell>
          <cell r="DK82">
            <v>-1253</v>
          </cell>
          <cell r="DL82">
            <v>-149</v>
          </cell>
          <cell r="DM82">
            <v>-11561</v>
          </cell>
          <cell r="DN82">
            <v>-81</v>
          </cell>
          <cell r="DO82">
            <v>-209</v>
          </cell>
          <cell r="DP82">
            <v>0</v>
          </cell>
          <cell r="DQ82">
            <v>-25164</v>
          </cell>
          <cell r="DR82">
            <v>0</v>
          </cell>
          <cell r="DS82">
            <v>0</v>
          </cell>
          <cell r="DT82">
            <v>12746</v>
          </cell>
          <cell r="DU82">
            <v>10196</v>
          </cell>
          <cell r="DV82">
            <v>2550</v>
          </cell>
          <cell r="DW82">
            <v>0</v>
          </cell>
          <cell r="DX82">
            <v>1386</v>
          </cell>
          <cell r="DY82">
            <v>360</v>
          </cell>
          <cell r="DZ82">
            <v>222</v>
          </cell>
          <cell r="EA82">
            <v>0</v>
          </cell>
          <cell r="EB82">
            <v>638</v>
          </cell>
          <cell r="EC82">
            <v>166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2</v>
          </cell>
          <cell r="EO82">
            <v>2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145388</v>
          </cell>
          <cell r="EU82">
            <v>14138</v>
          </cell>
          <cell r="EV82">
            <v>0</v>
          </cell>
          <cell r="EW82">
            <v>131250</v>
          </cell>
          <cell r="EX82">
            <v>0</v>
          </cell>
          <cell r="EY82">
            <v>0</v>
          </cell>
        </row>
        <row r="83">
          <cell r="A83" t="str">
            <v>M49811010 - Ins alloc fin inc to techn acc</v>
          </cell>
          <cell r="B83">
            <v>922596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779184</v>
          </cell>
          <cell r="L83">
            <v>0</v>
          </cell>
          <cell r="M83">
            <v>0</v>
          </cell>
          <cell r="N83">
            <v>0</v>
          </cell>
          <cell r="O83">
            <v>531039.25</v>
          </cell>
          <cell r="P83">
            <v>141334</v>
          </cell>
          <cell r="Q83">
            <v>389705.25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209772.75</v>
          </cell>
          <cell r="W83">
            <v>187466.25</v>
          </cell>
          <cell r="X83">
            <v>22306.5</v>
          </cell>
          <cell r="Y83">
            <v>38372</v>
          </cell>
          <cell r="Z83">
            <v>0</v>
          </cell>
          <cell r="AA83">
            <v>13339</v>
          </cell>
          <cell r="AB83">
            <v>6111</v>
          </cell>
          <cell r="AC83">
            <v>4286</v>
          </cell>
          <cell r="AD83">
            <v>213</v>
          </cell>
          <cell r="AE83">
            <v>2729</v>
          </cell>
          <cell r="AF83">
            <v>0</v>
          </cell>
          <cell r="AG83">
            <v>18450</v>
          </cell>
          <cell r="AH83">
            <v>3158</v>
          </cell>
          <cell r="AI83">
            <v>11653</v>
          </cell>
          <cell r="AJ83">
            <v>2943</v>
          </cell>
          <cell r="AK83">
            <v>227</v>
          </cell>
          <cell r="AL83">
            <v>343</v>
          </cell>
          <cell r="AM83">
            <v>126</v>
          </cell>
          <cell r="AN83">
            <v>0</v>
          </cell>
          <cell r="AO83">
            <v>6408</v>
          </cell>
          <cell r="AP83">
            <v>240</v>
          </cell>
          <cell r="AQ83">
            <v>1953</v>
          </cell>
          <cell r="AR83">
            <v>3675</v>
          </cell>
          <cell r="AS83">
            <v>0</v>
          </cell>
          <cell r="AT83">
            <v>540</v>
          </cell>
          <cell r="AU83">
            <v>175</v>
          </cell>
          <cell r="AV83">
            <v>22</v>
          </cell>
          <cell r="AW83">
            <v>0</v>
          </cell>
          <cell r="AX83">
            <v>153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13962</v>
          </cell>
          <cell r="BH83">
            <v>4368</v>
          </cell>
          <cell r="BI83">
            <v>9594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7744</v>
          </cell>
          <cell r="BP83">
            <v>7744</v>
          </cell>
          <cell r="BQ83">
            <v>111019</v>
          </cell>
          <cell r="BR83">
            <v>79310</v>
          </cell>
          <cell r="BS83">
            <v>787</v>
          </cell>
          <cell r="BT83">
            <v>78523</v>
          </cell>
          <cell r="BU83">
            <v>0</v>
          </cell>
          <cell r="BV83">
            <v>31709</v>
          </cell>
          <cell r="BW83">
            <v>26346</v>
          </cell>
          <cell r="BX83">
            <v>14367</v>
          </cell>
          <cell r="BY83">
            <v>7725</v>
          </cell>
          <cell r="BZ83">
            <v>2106</v>
          </cell>
          <cell r="CA83">
            <v>69</v>
          </cell>
          <cell r="CB83">
            <v>2010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69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5363</v>
          </cell>
          <cell r="CR83">
            <v>2681</v>
          </cell>
          <cell r="CS83">
            <v>2682</v>
          </cell>
          <cell r="CT83">
            <v>0</v>
          </cell>
          <cell r="CU83">
            <v>0</v>
          </cell>
          <cell r="CV83">
            <v>0</v>
          </cell>
          <cell r="CW83">
            <v>4166</v>
          </cell>
          <cell r="CX83">
            <v>0</v>
          </cell>
          <cell r="CY83">
            <v>135</v>
          </cell>
          <cell r="CZ83">
            <v>0</v>
          </cell>
          <cell r="DA83">
            <v>216</v>
          </cell>
          <cell r="DB83">
            <v>834</v>
          </cell>
          <cell r="DC83">
            <v>809</v>
          </cell>
          <cell r="DD83">
            <v>17</v>
          </cell>
          <cell r="DE83">
            <v>579</v>
          </cell>
          <cell r="DF83">
            <v>6</v>
          </cell>
          <cell r="DG83">
            <v>0</v>
          </cell>
          <cell r="DH83">
            <v>10</v>
          </cell>
          <cell r="DI83">
            <v>242</v>
          </cell>
          <cell r="DJ83">
            <v>7</v>
          </cell>
          <cell r="DK83">
            <v>336</v>
          </cell>
          <cell r="DL83">
            <v>117</v>
          </cell>
          <cell r="DM83">
            <v>542</v>
          </cell>
          <cell r="DN83">
            <v>16</v>
          </cell>
          <cell r="DO83">
            <v>21</v>
          </cell>
          <cell r="DP83">
            <v>0</v>
          </cell>
          <cell r="DQ83">
            <v>279</v>
          </cell>
          <cell r="DR83">
            <v>0</v>
          </cell>
          <cell r="DS83">
            <v>0</v>
          </cell>
          <cell r="DT83">
            <v>-8520</v>
          </cell>
          <cell r="DU83">
            <v>-6816</v>
          </cell>
          <cell r="DV83">
            <v>-1704</v>
          </cell>
          <cell r="DW83">
            <v>0</v>
          </cell>
          <cell r="DX83">
            <v>-22</v>
          </cell>
          <cell r="DY83">
            <v>-6</v>
          </cell>
          <cell r="DZ83">
            <v>-3</v>
          </cell>
          <cell r="EA83">
            <v>0</v>
          </cell>
          <cell r="EB83">
            <v>-10</v>
          </cell>
          <cell r="EC83">
            <v>-3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1500</v>
          </cell>
          <cell r="EL83">
            <v>1500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13563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13563</v>
          </cell>
        </row>
        <row r="84">
          <cell r="A84" t="str">
            <v>TI55 - Insurance - Allocated net financial income</v>
          </cell>
          <cell r="B84">
            <v>922596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779184</v>
          </cell>
          <cell r="L84">
            <v>0</v>
          </cell>
          <cell r="M84">
            <v>0</v>
          </cell>
          <cell r="N84">
            <v>0</v>
          </cell>
          <cell r="O84">
            <v>531039.25</v>
          </cell>
          <cell r="P84">
            <v>141334</v>
          </cell>
          <cell r="Q84">
            <v>389705.25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209772.75</v>
          </cell>
          <cell r="W84">
            <v>187466.25</v>
          </cell>
          <cell r="X84">
            <v>22306.5</v>
          </cell>
          <cell r="Y84">
            <v>38372</v>
          </cell>
          <cell r="Z84">
            <v>0</v>
          </cell>
          <cell r="AA84">
            <v>13339</v>
          </cell>
          <cell r="AB84">
            <v>6111</v>
          </cell>
          <cell r="AC84">
            <v>4286</v>
          </cell>
          <cell r="AD84">
            <v>213</v>
          </cell>
          <cell r="AE84">
            <v>2729</v>
          </cell>
          <cell r="AF84">
            <v>0</v>
          </cell>
          <cell r="AG84">
            <v>18450</v>
          </cell>
          <cell r="AH84">
            <v>3158</v>
          </cell>
          <cell r="AI84">
            <v>11653</v>
          </cell>
          <cell r="AJ84">
            <v>2943</v>
          </cell>
          <cell r="AK84">
            <v>227</v>
          </cell>
          <cell r="AL84">
            <v>343</v>
          </cell>
          <cell r="AM84">
            <v>126</v>
          </cell>
          <cell r="AN84">
            <v>0</v>
          </cell>
          <cell r="AO84">
            <v>6408</v>
          </cell>
          <cell r="AP84">
            <v>240</v>
          </cell>
          <cell r="AQ84">
            <v>1953</v>
          </cell>
          <cell r="AR84">
            <v>3675</v>
          </cell>
          <cell r="AS84">
            <v>0</v>
          </cell>
          <cell r="AT84">
            <v>540</v>
          </cell>
          <cell r="AU84">
            <v>175</v>
          </cell>
          <cell r="AV84">
            <v>22</v>
          </cell>
          <cell r="AW84">
            <v>0</v>
          </cell>
          <cell r="AX84">
            <v>153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13962</v>
          </cell>
          <cell r="BH84">
            <v>4368</v>
          </cell>
          <cell r="BI84">
            <v>9594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7744</v>
          </cell>
          <cell r="BP84">
            <v>7744</v>
          </cell>
          <cell r="BQ84">
            <v>111019</v>
          </cell>
          <cell r="BR84">
            <v>79310</v>
          </cell>
          <cell r="BS84">
            <v>787</v>
          </cell>
          <cell r="BT84">
            <v>78523</v>
          </cell>
          <cell r="BU84">
            <v>0</v>
          </cell>
          <cell r="BV84">
            <v>31709</v>
          </cell>
          <cell r="BW84">
            <v>26346</v>
          </cell>
          <cell r="BX84">
            <v>14367</v>
          </cell>
          <cell r="BY84">
            <v>7725</v>
          </cell>
          <cell r="BZ84">
            <v>2106</v>
          </cell>
          <cell r="CA84">
            <v>69</v>
          </cell>
          <cell r="CB84">
            <v>2010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69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5363</v>
          </cell>
          <cell r="CR84">
            <v>2681</v>
          </cell>
          <cell r="CS84">
            <v>2682</v>
          </cell>
          <cell r="CT84">
            <v>0</v>
          </cell>
          <cell r="CU84">
            <v>0</v>
          </cell>
          <cell r="CV84">
            <v>0</v>
          </cell>
          <cell r="CW84">
            <v>4166</v>
          </cell>
          <cell r="CX84">
            <v>0</v>
          </cell>
          <cell r="CY84">
            <v>135</v>
          </cell>
          <cell r="CZ84">
            <v>0</v>
          </cell>
          <cell r="DA84">
            <v>216</v>
          </cell>
          <cell r="DB84">
            <v>834</v>
          </cell>
          <cell r="DC84">
            <v>809</v>
          </cell>
          <cell r="DD84">
            <v>17</v>
          </cell>
          <cell r="DE84">
            <v>579</v>
          </cell>
          <cell r="DF84">
            <v>6</v>
          </cell>
          <cell r="DG84">
            <v>0</v>
          </cell>
          <cell r="DH84">
            <v>10</v>
          </cell>
          <cell r="DI84">
            <v>242</v>
          </cell>
          <cell r="DJ84">
            <v>7</v>
          </cell>
          <cell r="DK84">
            <v>336</v>
          </cell>
          <cell r="DL84">
            <v>117</v>
          </cell>
          <cell r="DM84">
            <v>542</v>
          </cell>
          <cell r="DN84">
            <v>16</v>
          </cell>
          <cell r="DO84">
            <v>21</v>
          </cell>
          <cell r="DP84">
            <v>0</v>
          </cell>
          <cell r="DQ84">
            <v>279</v>
          </cell>
          <cell r="DR84">
            <v>0</v>
          </cell>
          <cell r="DS84">
            <v>0</v>
          </cell>
          <cell r="DT84">
            <v>-8520</v>
          </cell>
          <cell r="DU84">
            <v>-6816</v>
          </cell>
          <cell r="DV84">
            <v>-1704</v>
          </cell>
          <cell r="DW84">
            <v>0</v>
          </cell>
          <cell r="DX84">
            <v>-22</v>
          </cell>
          <cell r="DY84">
            <v>-6</v>
          </cell>
          <cell r="DZ84">
            <v>-3</v>
          </cell>
          <cell r="EA84">
            <v>0</v>
          </cell>
          <cell r="EB84">
            <v>-10</v>
          </cell>
          <cell r="EC84">
            <v>-3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1500</v>
          </cell>
          <cell r="EL84">
            <v>1500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13563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13563</v>
          </cell>
        </row>
        <row r="85">
          <cell r="A85" t="str">
            <v>53501010 - Salaries and wages - Fixed</v>
          </cell>
          <cell r="B85">
            <v>-5427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-2079</v>
          </cell>
          <cell r="BL85">
            <v>-2079</v>
          </cell>
          <cell r="BM85">
            <v>-3348</v>
          </cell>
          <cell r="BN85">
            <v>-3348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</row>
        <row r="86">
          <cell r="A86" t="str">
            <v>M53501020 - Salaries and wages - Variable</v>
          </cell>
          <cell r="B86">
            <v>-373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-132</v>
          </cell>
          <cell r="BL86">
            <v>-132</v>
          </cell>
          <cell r="BM86">
            <v>-241</v>
          </cell>
          <cell r="BN86">
            <v>-241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</row>
        <row r="87">
          <cell r="A87" t="str">
            <v>M53501030 - Oth ST employ benefit expenses</v>
          </cell>
          <cell r="B87">
            <v>-132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-75</v>
          </cell>
          <cell r="BL87">
            <v>-75</v>
          </cell>
          <cell r="BM87">
            <v>-57</v>
          </cell>
          <cell r="BN87">
            <v>-57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</row>
        <row r="88">
          <cell r="A88" t="str">
            <v>53502010 - Social sec charges - Fixed</v>
          </cell>
          <cell r="B88">
            <v>-534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-192</v>
          </cell>
          <cell r="BL88">
            <v>-192</v>
          </cell>
          <cell r="BM88">
            <v>-342</v>
          </cell>
          <cell r="BN88">
            <v>-342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</row>
        <row r="89">
          <cell r="A89" t="str">
            <v>53502020 - Social sec charges - Variable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</row>
        <row r="90">
          <cell r="A90" t="str">
            <v>M53504010 - Defined contribution plans exp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</row>
        <row r="91">
          <cell r="A91" t="str">
            <v>M53504015 - Eq settl shr based paym trans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</row>
        <row r="92">
          <cell r="A92" t="str">
            <v>53504070 - DONOTUSE:Oth LT empl bent exp-Oth than post-empl&amp;termination ben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</row>
        <row r="93">
          <cell r="A93" t="str">
            <v>M53504050 - Cash set shr bsd paym trans-FV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</row>
        <row r="94">
          <cell r="A94" t="str">
            <v>M53504080 - Non financial expense - Termination benefit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</row>
        <row r="95">
          <cell r="A95" t="str">
            <v>M53505010 - DO NOT USE:Other empl.benefits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</row>
        <row r="96">
          <cell r="A96" t="str">
            <v>53503010 - Def benefit plans exp-Pensions</v>
          </cell>
          <cell r="B96">
            <v>-2161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-802</v>
          </cell>
          <cell r="BL96">
            <v>-802</v>
          </cell>
          <cell r="BM96">
            <v>-1359</v>
          </cell>
          <cell r="BN96">
            <v>-1359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</row>
        <row r="97">
          <cell r="A97" t="str">
            <v>M53506010 - Part staff in pension exp (+)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</row>
        <row r="98">
          <cell r="A98" t="str">
            <v>M53509010 - Charged staff exp betw grp com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</row>
        <row r="99">
          <cell r="A99" t="str">
            <v>M53503020 - Non-financial exp(inc) on post empl plans - Other than pensions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</row>
        <row r="100">
          <cell r="A100" t="str">
            <v>TI535030 - Employee benefit plans expense</v>
          </cell>
          <cell r="B100">
            <v>-2161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-802</v>
          </cell>
          <cell r="BL100">
            <v>-802</v>
          </cell>
          <cell r="BM100">
            <v>-1359</v>
          </cell>
          <cell r="BN100">
            <v>-1359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</row>
        <row r="101">
          <cell r="A101" t="str">
            <v>TI5350 - Staff and related expenses</v>
          </cell>
          <cell r="B101">
            <v>-8627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-3280</v>
          </cell>
          <cell r="BL101">
            <v>-3280</v>
          </cell>
          <cell r="BM101">
            <v>-5347</v>
          </cell>
          <cell r="BN101">
            <v>-5347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</row>
        <row r="102">
          <cell r="A102" t="str">
            <v>M52063020 - Ch prov imp-Equipment &amp; motor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</row>
        <row r="103">
          <cell r="A103" t="str">
            <v>M52064020 - Ch prov imp-IT equipment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</row>
        <row r="104">
          <cell r="A104" t="str">
            <v>M52071030 - Change prov imp-Purch Software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</row>
        <row r="105">
          <cell r="A105" t="str">
            <v>M52071040 - Change prov imp-Int Software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</row>
        <row r="106">
          <cell r="A106" t="str">
            <v>M53573010 - Equipment&amp;motor vehicles-Depr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</row>
        <row r="107">
          <cell r="A107" t="str">
            <v>M53574010 - IT equipment - Depreciation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</row>
        <row r="108">
          <cell r="A108" t="str">
            <v>M54003010 - Purch Software - Amortisation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</row>
        <row r="109">
          <cell r="A109" t="str">
            <v>M54003015 - Intern Software - Amortisation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</row>
        <row r="110">
          <cell r="A110" t="str">
            <v>TI03500 - IT &amp; Equipment - Depreciation and impair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</row>
        <row r="111">
          <cell r="A111" t="str">
            <v>M53511010 - Operating lease - Payments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</row>
        <row r="112">
          <cell r="A112" t="str">
            <v>M53512010 - Operat lease-Contingent rents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</row>
        <row r="113">
          <cell r="A113" t="str">
            <v>M53513010 - Operat lease-Sublease payments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</row>
        <row r="114">
          <cell r="A114" t="str">
            <v>M53519010 - Oth rental exp&amp;related expense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</row>
        <row r="115">
          <cell r="A115" t="str">
            <v>M53519910 - C-Elim IC-Rental inc &amp; exp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</row>
        <row r="116">
          <cell r="A116" t="str">
            <v>M53519911 - C-Adj IC-Rental inc &amp; exp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</row>
        <row r="117">
          <cell r="A117" t="str">
            <v>TI535199 - C-Elim and C-Adj of IC transactions - R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</row>
        <row r="118">
          <cell r="A118" t="str">
            <v>TI5351 - Rental expense and related expenses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</row>
        <row r="119">
          <cell r="A119" t="str">
            <v>M53521010 - Marketing, advertising &amp;  PR</v>
          </cell>
          <cell r="B119">
            <v>-375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-219</v>
          </cell>
          <cell r="BL119">
            <v>-219</v>
          </cell>
          <cell r="BM119">
            <v>-156</v>
          </cell>
          <cell r="BN119">
            <v>-156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</row>
        <row r="120">
          <cell r="A120" t="str">
            <v>TI5352 - Marketing, advertising and public relatio</v>
          </cell>
          <cell r="B120">
            <v>-375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-219</v>
          </cell>
          <cell r="BL120">
            <v>-219</v>
          </cell>
          <cell r="BM120">
            <v>-156</v>
          </cell>
          <cell r="BN120">
            <v>-156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</row>
        <row r="121">
          <cell r="A121" t="str">
            <v>M53531010 - Technology and system costs</v>
          </cell>
          <cell r="B121">
            <v>-1611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-303</v>
          </cell>
          <cell r="BL121">
            <v>-303</v>
          </cell>
          <cell r="BM121">
            <v>-1308</v>
          </cell>
          <cell r="BN121">
            <v>-1308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</row>
        <row r="122">
          <cell r="A122" t="str">
            <v>TI5353 - Technology and system costs</v>
          </cell>
          <cell r="B122">
            <v>-1611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-303</v>
          </cell>
          <cell r="BL122">
            <v>-303</v>
          </cell>
          <cell r="BM122">
            <v>-1308</v>
          </cell>
          <cell r="BN122">
            <v>-1308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</row>
        <row r="123">
          <cell r="A123" t="str">
            <v>M53561000 - Oth op exp-Travelling</v>
          </cell>
          <cell r="B123">
            <v>-636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-280</v>
          </cell>
          <cell r="BL123">
            <v>-280</v>
          </cell>
          <cell r="BM123">
            <v>-356</v>
          </cell>
          <cell r="BN123">
            <v>-356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</row>
        <row r="124">
          <cell r="A124" t="str">
            <v>M53562000 - Oth op exp-Operating tax exp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</row>
        <row r="125">
          <cell r="A125" t="str">
            <v>M53563000 - Oth op exp-Post &amp; telephone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</row>
        <row r="126">
          <cell r="A126" t="str">
            <v>M53564000 - Oth op exp-External staff</v>
          </cell>
          <cell r="B126">
            <v>-89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-27</v>
          </cell>
          <cell r="BL126">
            <v>-27</v>
          </cell>
          <cell r="BM126">
            <v>-62</v>
          </cell>
          <cell r="BN126">
            <v>-62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</row>
        <row r="127">
          <cell r="A127" t="str">
            <v>M53564020 - Oth op exp-Ext training costs</v>
          </cell>
          <cell r="B127">
            <v>-178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-60</v>
          </cell>
          <cell r="BL127">
            <v>-60</v>
          </cell>
          <cell r="BM127">
            <v>-118</v>
          </cell>
          <cell r="BN127">
            <v>-118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</row>
        <row r="128">
          <cell r="A128" t="str">
            <v>M53564030 - Oth op exp-Oth ext staff expen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</row>
        <row r="129">
          <cell r="A129" t="str">
            <v>M53565010 - Oth op exp-Prof fs-Consult</v>
          </cell>
          <cell r="B129">
            <v>-301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-54</v>
          </cell>
          <cell r="BL129">
            <v>-54</v>
          </cell>
          <cell r="BM129">
            <v>-247</v>
          </cell>
          <cell r="BN129">
            <v>-247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</row>
        <row r="130">
          <cell r="A130" t="str">
            <v>M53565020 - Oth op exp-Prof fees-(Audit)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</row>
        <row r="131">
          <cell r="A131" t="str">
            <v>M53565025 - Oth op exp-Prof fs-(Non audit)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</row>
        <row r="132">
          <cell r="A132" t="str">
            <v>M53565030 - Oth op exp-Prof fees-Lawyers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</row>
        <row r="133">
          <cell r="A133" t="str">
            <v>M53565090 - Oth op exp-Prof fees-Other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</row>
        <row r="134">
          <cell r="A134" t="str">
            <v>M53566010 - Oth op exp-Maint&amp;rep exp s pur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</row>
        <row r="135">
          <cell r="A135" t="str">
            <v>M53567010 - Oth op exp-Security</v>
          </cell>
          <cell r="B135">
            <v>16090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5915</v>
          </cell>
          <cell r="BL135">
            <v>5915</v>
          </cell>
          <cell r="BM135">
            <v>10175</v>
          </cell>
          <cell r="BN135">
            <v>10175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</row>
        <row r="136">
          <cell r="A136" t="str">
            <v>M53568010 - Oth op exp-Insurance</v>
          </cell>
          <cell r="B136">
            <v>-416071.75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-275441.75</v>
          </cell>
          <cell r="L136">
            <v>0</v>
          </cell>
          <cell r="M136">
            <v>0</v>
          </cell>
          <cell r="N136">
            <v>0</v>
          </cell>
          <cell r="O136">
            <v>-102087.5</v>
          </cell>
          <cell r="P136">
            <v>-49343</v>
          </cell>
          <cell r="Q136">
            <v>-52744.5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-39764.25</v>
          </cell>
          <cell r="W136">
            <v>-27662.25</v>
          </cell>
          <cell r="X136">
            <v>-12102</v>
          </cell>
          <cell r="Y136">
            <v>-133590</v>
          </cell>
          <cell r="Z136">
            <v>0</v>
          </cell>
          <cell r="AA136">
            <v>-27259</v>
          </cell>
          <cell r="AB136">
            <v>-12948</v>
          </cell>
          <cell r="AC136">
            <v>-2793</v>
          </cell>
          <cell r="AD136">
            <v>-504</v>
          </cell>
          <cell r="AE136">
            <v>-11014</v>
          </cell>
          <cell r="AF136">
            <v>0</v>
          </cell>
          <cell r="AG136">
            <v>-100695</v>
          </cell>
          <cell r="AH136">
            <v>-31832</v>
          </cell>
          <cell r="AI136">
            <v>-44641</v>
          </cell>
          <cell r="AJ136">
            <v>-15297</v>
          </cell>
          <cell r="AK136">
            <v>-5305</v>
          </cell>
          <cell r="AL136">
            <v>-2986</v>
          </cell>
          <cell r="AM136">
            <v>-634</v>
          </cell>
          <cell r="AN136">
            <v>0</v>
          </cell>
          <cell r="AO136">
            <v>-5636</v>
          </cell>
          <cell r="AP136">
            <v>-210</v>
          </cell>
          <cell r="AQ136">
            <v>-1719</v>
          </cell>
          <cell r="AR136">
            <v>-3231</v>
          </cell>
          <cell r="AS136">
            <v>0</v>
          </cell>
          <cell r="AT136">
            <v>-476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-18675</v>
          </cell>
          <cell r="BH136">
            <v>-17700</v>
          </cell>
          <cell r="BI136">
            <v>-975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-5825</v>
          </cell>
          <cell r="BP136">
            <v>-5825</v>
          </cell>
          <cell r="BQ136">
            <v>-82340</v>
          </cell>
          <cell r="BR136">
            <v>-19107</v>
          </cell>
          <cell r="BS136">
            <v>-7143</v>
          </cell>
          <cell r="BT136">
            <v>-11964</v>
          </cell>
          <cell r="BU136">
            <v>0</v>
          </cell>
          <cell r="BV136">
            <v>-63233</v>
          </cell>
          <cell r="BW136">
            <v>-41091</v>
          </cell>
          <cell r="BX136">
            <v>-19440</v>
          </cell>
          <cell r="BY136">
            <v>-7251</v>
          </cell>
          <cell r="BZ136">
            <v>-14262</v>
          </cell>
          <cell r="CA136">
            <v>0</v>
          </cell>
          <cell r="CB136">
            <v>-12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-126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-22142</v>
          </cell>
          <cell r="CR136">
            <v>-17757</v>
          </cell>
          <cell r="CS136">
            <v>-4385</v>
          </cell>
          <cell r="CT136">
            <v>0</v>
          </cell>
          <cell r="CU136">
            <v>0</v>
          </cell>
          <cell r="CV136">
            <v>0</v>
          </cell>
          <cell r="CW136">
            <v>-21427</v>
          </cell>
          <cell r="CX136">
            <v>0</v>
          </cell>
          <cell r="CY136">
            <v>-186</v>
          </cell>
          <cell r="CZ136">
            <v>0</v>
          </cell>
          <cell r="DA136">
            <v>-294</v>
          </cell>
          <cell r="DB136">
            <v>-4062</v>
          </cell>
          <cell r="DC136">
            <v>-591</v>
          </cell>
          <cell r="DD136">
            <v>-75</v>
          </cell>
          <cell r="DE136">
            <v>-332</v>
          </cell>
          <cell r="DF136">
            <v>-26</v>
          </cell>
          <cell r="DG136">
            <v>-49</v>
          </cell>
          <cell r="DH136">
            <v>-72</v>
          </cell>
          <cell r="DI136">
            <v>-1562</v>
          </cell>
          <cell r="DJ136">
            <v>-28</v>
          </cell>
          <cell r="DK136">
            <v>-114</v>
          </cell>
          <cell r="DL136">
            <v>-59</v>
          </cell>
          <cell r="DM136">
            <v>-8798</v>
          </cell>
          <cell r="DN136">
            <v>-146</v>
          </cell>
          <cell r="DO136">
            <v>-111</v>
          </cell>
          <cell r="DP136">
            <v>0</v>
          </cell>
          <cell r="DQ136">
            <v>-4922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-12363</v>
          </cell>
          <cell r="EU136">
            <v>1200</v>
          </cell>
          <cell r="EV136">
            <v>0</v>
          </cell>
          <cell r="EW136">
            <v>0</v>
          </cell>
          <cell r="EX136">
            <v>0</v>
          </cell>
          <cell r="EY136">
            <v>-13563</v>
          </cell>
        </row>
        <row r="137">
          <cell r="A137" t="str">
            <v>M53569010 - Oth op exp-Other</v>
          </cell>
          <cell r="B137">
            <v>-4273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-1692</v>
          </cell>
          <cell r="BL137">
            <v>-1692</v>
          </cell>
          <cell r="BM137">
            <v>-2581</v>
          </cell>
          <cell r="BN137">
            <v>-2581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-1088</v>
          </cell>
          <cell r="EO137">
            <v>-454</v>
          </cell>
          <cell r="EP137">
            <v>-499</v>
          </cell>
          <cell r="EQ137">
            <v>0</v>
          </cell>
          <cell r="ER137">
            <v>-135</v>
          </cell>
          <cell r="ES137">
            <v>0</v>
          </cell>
          <cell r="ET137">
            <v>1088</v>
          </cell>
          <cell r="EU137">
            <v>1088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</row>
        <row r="138">
          <cell r="A138" t="str">
            <v>M53569011 - Exp IGI - Chrgd oth grp comp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139" t="str">
            <v>M53569015 - Charged op. &amp; adm. exp.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</row>
        <row r="140">
          <cell r="A140" t="str">
            <v>TI5356 - Other operating and administrative expens</v>
          </cell>
          <cell r="B140">
            <v>-405458.75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-275441.75</v>
          </cell>
          <cell r="L140">
            <v>0</v>
          </cell>
          <cell r="M140">
            <v>0</v>
          </cell>
          <cell r="N140">
            <v>0</v>
          </cell>
          <cell r="O140">
            <v>-102087.5</v>
          </cell>
          <cell r="P140">
            <v>-49343</v>
          </cell>
          <cell r="Q140">
            <v>-52744.5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-39764.25</v>
          </cell>
          <cell r="W140">
            <v>-27662.25</v>
          </cell>
          <cell r="X140">
            <v>-12102</v>
          </cell>
          <cell r="Y140">
            <v>-133590</v>
          </cell>
          <cell r="Z140">
            <v>0</v>
          </cell>
          <cell r="AA140">
            <v>-27259</v>
          </cell>
          <cell r="AB140">
            <v>-12948</v>
          </cell>
          <cell r="AC140">
            <v>-2793</v>
          </cell>
          <cell r="AD140">
            <v>-504</v>
          </cell>
          <cell r="AE140">
            <v>-11014</v>
          </cell>
          <cell r="AF140">
            <v>0</v>
          </cell>
          <cell r="AG140">
            <v>-100695</v>
          </cell>
          <cell r="AH140">
            <v>-31832</v>
          </cell>
          <cell r="AI140">
            <v>-44641</v>
          </cell>
          <cell r="AJ140">
            <v>-15297</v>
          </cell>
          <cell r="AK140">
            <v>-5305</v>
          </cell>
          <cell r="AL140">
            <v>-2986</v>
          </cell>
          <cell r="AM140">
            <v>-634</v>
          </cell>
          <cell r="AN140">
            <v>0</v>
          </cell>
          <cell r="AO140">
            <v>-5636</v>
          </cell>
          <cell r="AP140">
            <v>-210</v>
          </cell>
          <cell r="AQ140">
            <v>-1719</v>
          </cell>
          <cell r="AR140">
            <v>-3231</v>
          </cell>
          <cell r="AS140">
            <v>0</v>
          </cell>
          <cell r="AT140">
            <v>-476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-18675</v>
          </cell>
          <cell r="BH140">
            <v>-17700</v>
          </cell>
          <cell r="BI140">
            <v>-975</v>
          </cell>
          <cell r="BJ140">
            <v>0</v>
          </cell>
          <cell r="BK140">
            <v>3802</v>
          </cell>
          <cell r="BL140">
            <v>3802</v>
          </cell>
          <cell r="BM140">
            <v>6811</v>
          </cell>
          <cell r="BN140">
            <v>6811</v>
          </cell>
          <cell r="BO140">
            <v>-5825</v>
          </cell>
          <cell r="BP140">
            <v>-5825</v>
          </cell>
          <cell r="BQ140">
            <v>-82340</v>
          </cell>
          <cell r="BR140">
            <v>-19107</v>
          </cell>
          <cell r="BS140">
            <v>-7143</v>
          </cell>
          <cell r="BT140">
            <v>-11964</v>
          </cell>
          <cell r="BU140">
            <v>0</v>
          </cell>
          <cell r="BV140">
            <v>-63233</v>
          </cell>
          <cell r="BW140">
            <v>-41091</v>
          </cell>
          <cell r="BX140">
            <v>-19440</v>
          </cell>
          <cell r="BY140">
            <v>-7251</v>
          </cell>
          <cell r="BZ140">
            <v>-14262</v>
          </cell>
          <cell r="CA140">
            <v>0</v>
          </cell>
          <cell r="CB140">
            <v>-12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-126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-22142</v>
          </cell>
          <cell r="CR140">
            <v>-17757</v>
          </cell>
          <cell r="CS140">
            <v>-4385</v>
          </cell>
          <cell r="CT140">
            <v>0</v>
          </cell>
          <cell r="CU140">
            <v>0</v>
          </cell>
          <cell r="CV140">
            <v>0</v>
          </cell>
          <cell r="CW140">
            <v>-21427</v>
          </cell>
          <cell r="CX140">
            <v>0</v>
          </cell>
          <cell r="CY140">
            <v>-186</v>
          </cell>
          <cell r="CZ140">
            <v>0</v>
          </cell>
          <cell r="DA140">
            <v>-294</v>
          </cell>
          <cell r="DB140">
            <v>-4062</v>
          </cell>
          <cell r="DC140">
            <v>-591</v>
          </cell>
          <cell r="DD140">
            <v>-75</v>
          </cell>
          <cell r="DE140">
            <v>-332</v>
          </cell>
          <cell r="DF140">
            <v>-26</v>
          </cell>
          <cell r="DG140">
            <v>-49</v>
          </cell>
          <cell r="DH140">
            <v>-72</v>
          </cell>
          <cell r="DI140">
            <v>-1562</v>
          </cell>
          <cell r="DJ140">
            <v>-28</v>
          </cell>
          <cell r="DK140">
            <v>-114</v>
          </cell>
          <cell r="DL140">
            <v>-59</v>
          </cell>
          <cell r="DM140">
            <v>-8798</v>
          </cell>
          <cell r="DN140">
            <v>-146</v>
          </cell>
          <cell r="DO140">
            <v>-111</v>
          </cell>
          <cell r="DP140">
            <v>0</v>
          </cell>
          <cell r="DQ140">
            <v>-4922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-1088</v>
          </cell>
          <cell r="EO140">
            <v>-454</v>
          </cell>
          <cell r="EP140">
            <v>-499</v>
          </cell>
          <cell r="EQ140">
            <v>0</v>
          </cell>
          <cell r="ER140">
            <v>-135</v>
          </cell>
          <cell r="ES140">
            <v>0</v>
          </cell>
          <cell r="ET140">
            <v>-11275</v>
          </cell>
          <cell r="EU140">
            <v>2288</v>
          </cell>
          <cell r="EV140">
            <v>0</v>
          </cell>
          <cell r="EW140">
            <v>0</v>
          </cell>
          <cell r="EX140">
            <v>0</v>
          </cell>
          <cell r="EY140">
            <v>-13563</v>
          </cell>
        </row>
        <row r="141">
          <cell r="A141" t="str">
            <v>TI5360 - Other expenses</v>
          </cell>
          <cell r="B141">
            <v>-407444.75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-275441.75</v>
          </cell>
          <cell r="L141">
            <v>0</v>
          </cell>
          <cell r="M141">
            <v>0</v>
          </cell>
          <cell r="N141">
            <v>0</v>
          </cell>
          <cell r="O141">
            <v>-102087.5</v>
          </cell>
          <cell r="P141">
            <v>-49343</v>
          </cell>
          <cell r="Q141">
            <v>-52744.5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-39764.25</v>
          </cell>
          <cell r="W141">
            <v>-27662.25</v>
          </cell>
          <cell r="X141">
            <v>-12102</v>
          </cell>
          <cell r="Y141">
            <v>-133590</v>
          </cell>
          <cell r="Z141">
            <v>0</v>
          </cell>
          <cell r="AA141">
            <v>-27259</v>
          </cell>
          <cell r="AB141">
            <v>-12948</v>
          </cell>
          <cell r="AC141">
            <v>-2793</v>
          </cell>
          <cell r="AD141">
            <v>-504</v>
          </cell>
          <cell r="AE141">
            <v>-11014</v>
          </cell>
          <cell r="AF141">
            <v>0</v>
          </cell>
          <cell r="AG141">
            <v>-100695</v>
          </cell>
          <cell r="AH141">
            <v>-31832</v>
          </cell>
          <cell r="AI141">
            <v>-44641</v>
          </cell>
          <cell r="AJ141">
            <v>-15297</v>
          </cell>
          <cell r="AK141">
            <v>-5305</v>
          </cell>
          <cell r="AL141">
            <v>-2986</v>
          </cell>
          <cell r="AM141">
            <v>-634</v>
          </cell>
          <cell r="AN141">
            <v>0</v>
          </cell>
          <cell r="AO141">
            <v>-5636</v>
          </cell>
          <cell r="AP141">
            <v>-210</v>
          </cell>
          <cell r="AQ141">
            <v>-1719</v>
          </cell>
          <cell r="AR141">
            <v>-3231</v>
          </cell>
          <cell r="AS141">
            <v>0</v>
          </cell>
          <cell r="AT141">
            <v>-476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-18675</v>
          </cell>
          <cell r="BH141">
            <v>-17700</v>
          </cell>
          <cell r="BI141">
            <v>-975</v>
          </cell>
          <cell r="BJ141">
            <v>0</v>
          </cell>
          <cell r="BK141">
            <v>3280</v>
          </cell>
          <cell r="BL141">
            <v>3280</v>
          </cell>
          <cell r="BM141">
            <v>5347</v>
          </cell>
          <cell r="BN141">
            <v>5347</v>
          </cell>
          <cell r="BO141">
            <v>-5825</v>
          </cell>
          <cell r="BP141">
            <v>-5825</v>
          </cell>
          <cell r="BQ141">
            <v>-82340</v>
          </cell>
          <cell r="BR141">
            <v>-19107</v>
          </cell>
          <cell r="BS141">
            <v>-7143</v>
          </cell>
          <cell r="BT141">
            <v>-11964</v>
          </cell>
          <cell r="BU141">
            <v>0</v>
          </cell>
          <cell r="BV141">
            <v>-63233</v>
          </cell>
          <cell r="BW141">
            <v>-41091</v>
          </cell>
          <cell r="BX141">
            <v>-19440</v>
          </cell>
          <cell r="BY141">
            <v>-7251</v>
          </cell>
          <cell r="BZ141">
            <v>-14262</v>
          </cell>
          <cell r="CA141">
            <v>0</v>
          </cell>
          <cell r="CB141">
            <v>-12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-126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-22142</v>
          </cell>
          <cell r="CR141">
            <v>-17757</v>
          </cell>
          <cell r="CS141">
            <v>-4385</v>
          </cell>
          <cell r="CT141">
            <v>0</v>
          </cell>
          <cell r="CU141">
            <v>0</v>
          </cell>
          <cell r="CV141">
            <v>0</v>
          </cell>
          <cell r="CW141">
            <v>-21427</v>
          </cell>
          <cell r="CX141">
            <v>0</v>
          </cell>
          <cell r="CY141">
            <v>-186</v>
          </cell>
          <cell r="CZ141">
            <v>0</v>
          </cell>
          <cell r="DA141">
            <v>-294</v>
          </cell>
          <cell r="DB141">
            <v>-4062</v>
          </cell>
          <cell r="DC141">
            <v>-591</v>
          </cell>
          <cell r="DD141">
            <v>-75</v>
          </cell>
          <cell r="DE141">
            <v>-332</v>
          </cell>
          <cell r="DF141">
            <v>-26</v>
          </cell>
          <cell r="DG141">
            <v>-49</v>
          </cell>
          <cell r="DH141">
            <v>-72</v>
          </cell>
          <cell r="DI141">
            <v>-1562</v>
          </cell>
          <cell r="DJ141">
            <v>-28</v>
          </cell>
          <cell r="DK141">
            <v>-114</v>
          </cell>
          <cell r="DL141">
            <v>-59</v>
          </cell>
          <cell r="DM141">
            <v>-8798</v>
          </cell>
          <cell r="DN141">
            <v>-146</v>
          </cell>
          <cell r="DO141">
            <v>-111</v>
          </cell>
          <cell r="DP141">
            <v>0</v>
          </cell>
          <cell r="DQ141">
            <v>-4922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-1088</v>
          </cell>
          <cell r="EO141">
            <v>-454</v>
          </cell>
          <cell r="EP141">
            <v>-499</v>
          </cell>
          <cell r="EQ141">
            <v>0</v>
          </cell>
          <cell r="ER141">
            <v>-135</v>
          </cell>
          <cell r="ES141">
            <v>0</v>
          </cell>
          <cell r="ET141">
            <v>-11275</v>
          </cell>
          <cell r="EU141">
            <v>2288</v>
          </cell>
          <cell r="EV141">
            <v>0</v>
          </cell>
          <cell r="EW141">
            <v>0</v>
          </cell>
          <cell r="EX141">
            <v>0</v>
          </cell>
          <cell r="EY141">
            <v>-13563</v>
          </cell>
        </row>
        <row r="142">
          <cell r="A142" t="str">
            <v>59811010I - Minus: Ins-Gen exp related to IVC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</row>
        <row r="143">
          <cell r="A143" t="str">
            <v>TI5375 - Minus: Ins-Gen exp related to IVC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</row>
        <row r="144">
          <cell r="A144" t="str">
            <v>TI56 - Operating Costs</v>
          </cell>
          <cell r="B144">
            <v>-416071.75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-275441.75</v>
          </cell>
          <cell r="L144">
            <v>0</v>
          </cell>
          <cell r="M144">
            <v>0</v>
          </cell>
          <cell r="N144">
            <v>0</v>
          </cell>
          <cell r="O144">
            <v>-102087.5</v>
          </cell>
          <cell r="P144">
            <v>-49343</v>
          </cell>
          <cell r="Q144">
            <v>-52744.5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-39764.25</v>
          </cell>
          <cell r="W144">
            <v>-27662.25</v>
          </cell>
          <cell r="X144">
            <v>-12102</v>
          </cell>
          <cell r="Y144">
            <v>-133590</v>
          </cell>
          <cell r="Z144">
            <v>0</v>
          </cell>
          <cell r="AA144">
            <v>-27259</v>
          </cell>
          <cell r="AB144">
            <v>-12948</v>
          </cell>
          <cell r="AC144">
            <v>-2793</v>
          </cell>
          <cell r="AD144">
            <v>-504</v>
          </cell>
          <cell r="AE144">
            <v>-11014</v>
          </cell>
          <cell r="AF144">
            <v>0</v>
          </cell>
          <cell r="AG144">
            <v>-100695</v>
          </cell>
          <cell r="AH144">
            <v>-31832</v>
          </cell>
          <cell r="AI144">
            <v>-44641</v>
          </cell>
          <cell r="AJ144">
            <v>-15297</v>
          </cell>
          <cell r="AK144">
            <v>-5305</v>
          </cell>
          <cell r="AL144">
            <v>-2986</v>
          </cell>
          <cell r="AM144">
            <v>-634</v>
          </cell>
          <cell r="AN144">
            <v>0</v>
          </cell>
          <cell r="AO144">
            <v>-5636</v>
          </cell>
          <cell r="AP144">
            <v>-210</v>
          </cell>
          <cell r="AQ144">
            <v>-1719</v>
          </cell>
          <cell r="AR144">
            <v>-3231</v>
          </cell>
          <cell r="AS144">
            <v>0</v>
          </cell>
          <cell r="AT144">
            <v>-476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-18675</v>
          </cell>
          <cell r="BH144">
            <v>-17700</v>
          </cell>
          <cell r="BI144">
            <v>-975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-5825</v>
          </cell>
          <cell r="BP144">
            <v>-5825</v>
          </cell>
          <cell r="BQ144">
            <v>-82340</v>
          </cell>
          <cell r="BR144">
            <v>-19107</v>
          </cell>
          <cell r="BS144">
            <v>-7143</v>
          </cell>
          <cell r="BT144">
            <v>-11964</v>
          </cell>
          <cell r="BU144">
            <v>0</v>
          </cell>
          <cell r="BV144">
            <v>-63233</v>
          </cell>
          <cell r="BW144">
            <v>-41091</v>
          </cell>
          <cell r="BX144">
            <v>-19440</v>
          </cell>
          <cell r="BY144">
            <v>-7251</v>
          </cell>
          <cell r="BZ144">
            <v>-14262</v>
          </cell>
          <cell r="CA144">
            <v>0</v>
          </cell>
          <cell r="CB144">
            <v>-12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-126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-22142</v>
          </cell>
          <cell r="CR144">
            <v>-17757</v>
          </cell>
          <cell r="CS144">
            <v>-4385</v>
          </cell>
          <cell r="CT144">
            <v>0</v>
          </cell>
          <cell r="CU144">
            <v>0</v>
          </cell>
          <cell r="CV144">
            <v>0</v>
          </cell>
          <cell r="CW144">
            <v>-21427</v>
          </cell>
          <cell r="CX144">
            <v>0</v>
          </cell>
          <cell r="CY144">
            <v>-186</v>
          </cell>
          <cell r="CZ144">
            <v>0</v>
          </cell>
          <cell r="DA144">
            <v>-294</v>
          </cell>
          <cell r="DB144">
            <v>-4062</v>
          </cell>
          <cell r="DC144">
            <v>-591</v>
          </cell>
          <cell r="DD144">
            <v>-75</v>
          </cell>
          <cell r="DE144">
            <v>-332</v>
          </cell>
          <cell r="DF144">
            <v>-26</v>
          </cell>
          <cell r="DG144">
            <v>-49</v>
          </cell>
          <cell r="DH144">
            <v>-72</v>
          </cell>
          <cell r="DI144">
            <v>-1562</v>
          </cell>
          <cell r="DJ144">
            <v>-28</v>
          </cell>
          <cell r="DK144">
            <v>-114</v>
          </cell>
          <cell r="DL144">
            <v>-59</v>
          </cell>
          <cell r="DM144">
            <v>-8798</v>
          </cell>
          <cell r="DN144">
            <v>-146</v>
          </cell>
          <cell r="DO144">
            <v>-111</v>
          </cell>
          <cell r="DP144">
            <v>0</v>
          </cell>
          <cell r="DQ144">
            <v>-4922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-1088</v>
          </cell>
          <cell r="EO144">
            <v>-454</v>
          </cell>
          <cell r="EP144">
            <v>-499</v>
          </cell>
          <cell r="EQ144">
            <v>0</v>
          </cell>
          <cell r="ER144">
            <v>-135</v>
          </cell>
          <cell r="ES144">
            <v>0</v>
          </cell>
          <cell r="ET144">
            <v>-11275</v>
          </cell>
          <cell r="EU144">
            <v>2288</v>
          </cell>
          <cell r="EV144">
            <v>0</v>
          </cell>
          <cell r="EW144">
            <v>0</v>
          </cell>
          <cell r="EX144">
            <v>0</v>
          </cell>
          <cell r="EY144">
            <v>-13563</v>
          </cell>
        </row>
        <row r="145">
          <cell r="A145" t="str">
            <v>M49811030 - Ins alloc oth inc&amp;chg tech acc</v>
          </cell>
          <cell r="B145">
            <v>29072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16799</v>
          </cell>
          <cell r="L145">
            <v>0</v>
          </cell>
          <cell r="M145">
            <v>0</v>
          </cell>
          <cell r="N145">
            <v>0</v>
          </cell>
          <cell r="O145">
            <v>17550</v>
          </cell>
          <cell r="P145">
            <v>16050</v>
          </cell>
          <cell r="Q145">
            <v>1500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5475</v>
          </cell>
          <cell r="W145">
            <v>5475</v>
          </cell>
          <cell r="X145">
            <v>0</v>
          </cell>
          <cell r="Y145">
            <v>-6226</v>
          </cell>
          <cell r="Z145">
            <v>0</v>
          </cell>
          <cell r="AA145">
            <v>-1313</v>
          </cell>
          <cell r="AB145">
            <v>-90</v>
          </cell>
          <cell r="AC145">
            <v>-489</v>
          </cell>
          <cell r="AD145">
            <v>-18</v>
          </cell>
          <cell r="AE145">
            <v>-716</v>
          </cell>
          <cell r="AF145">
            <v>0</v>
          </cell>
          <cell r="AG145">
            <v>-5101</v>
          </cell>
          <cell r="AH145">
            <v>-1859</v>
          </cell>
          <cell r="AI145">
            <v>-2297</v>
          </cell>
          <cell r="AJ145">
            <v>-562</v>
          </cell>
          <cell r="AK145">
            <v>-223</v>
          </cell>
          <cell r="AL145">
            <v>-129</v>
          </cell>
          <cell r="AM145">
            <v>-31</v>
          </cell>
          <cell r="AN145">
            <v>0</v>
          </cell>
          <cell r="AO145">
            <v>188</v>
          </cell>
          <cell r="AP145">
            <v>0</v>
          </cell>
          <cell r="AQ145">
            <v>188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-45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-45</v>
          </cell>
          <cell r="BW145">
            <v>1125</v>
          </cell>
          <cell r="BX145">
            <v>2250</v>
          </cell>
          <cell r="BY145">
            <v>0</v>
          </cell>
          <cell r="BZ145">
            <v>-1125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-1170</v>
          </cell>
          <cell r="CR145">
            <v>0</v>
          </cell>
          <cell r="CS145">
            <v>-1170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4818</v>
          </cell>
          <cell r="EO145">
            <v>2103</v>
          </cell>
          <cell r="EP145">
            <v>2021</v>
          </cell>
          <cell r="EQ145">
            <v>0</v>
          </cell>
          <cell r="ER145">
            <v>694</v>
          </cell>
          <cell r="ES145">
            <v>0</v>
          </cell>
          <cell r="ET145">
            <v>7500</v>
          </cell>
          <cell r="EU145">
            <v>7500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</row>
        <row r="146">
          <cell r="A146" t="str">
            <v>TI49811030 - Ins alloc oth inc&amp;chg tech acc</v>
          </cell>
          <cell r="B146">
            <v>29072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16799</v>
          </cell>
          <cell r="L146">
            <v>0</v>
          </cell>
          <cell r="M146">
            <v>0</v>
          </cell>
          <cell r="N146">
            <v>0</v>
          </cell>
          <cell r="O146">
            <v>17550</v>
          </cell>
          <cell r="P146">
            <v>16050</v>
          </cell>
          <cell r="Q146">
            <v>1500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5475</v>
          </cell>
          <cell r="W146">
            <v>5475</v>
          </cell>
          <cell r="X146">
            <v>0</v>
          </cell>
          <cell r="Y146">
            <v>-6226</v>
          </cell>
          <cell r="Z146">
            <v>0</v>
          </cell>
          <cell r="AA146">
            <v>-1313</v>
          </cell>
          <cell r="AB146">
            <v>-90</v>
          </cell>
          <cell r="AC146">
            <v>-489</v>
          </cell>
          <cell r="AD146">
            <v>-18</v>
          </cell>
          <cell r="AE146">
            <v>-716</v>
          </cell>
          <cell r="AF146">
            <v>0</v>
          </cell>
          <cell r="AG146">
            <v>-5101</v>
          </cell>
          <cell r="AH146">
            <v>-1859</v>
          </cell>
          <cell r="AI146">
            <v>-2297</v>
          </cell>
          <cell r="AJ146">
            <v>-562</v>
          </cell>
          <cell r="AK146">
            <v>-223</v>
          </cell>
          <cell r="AL146">
            <v>-129</v>
          </cell>
          <cell r="AM146">
            <v>-31</v>
          </cell>
          <cell r="AN146">
            <v>0</v>
          </cell>
          <cell r="AO146">
            <v>188</v>
          </cell>
          <cell r="AP146">
            <v>0</v>
          </cell>
          <cell r="AQ146">
            <v>188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-45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-45</v>
          </cell>
          <cell r="BW146">
            <v>1125</v>
          </cell>
          <cell r="BX146">
            <v>2250</v>
          </cell>
          <cell r="BY146">
            <v>0</v>
          </cell>
          <cell r="BZ146">
            <v>-1125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-1170</v>
          </cell>
          <cell r="CR146">
            <v>0</v>
          </cell>
          <cell r="CS146">
            <v>-1170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4818</v>
          </cell>
          <cell r="EO146">
            <v>2103</v>
          </cell>
          <cell r="EP146">
            <v>2021</v>
          </cell>
          <cell r="EQ146">
            <v>0</v>
          </cell>
          <cell r="ER146">
            <v>694</v>
          </cell>
          <cell r="ES146">
            <v>0</v>
          </cell>
          <cell r="ET146">
            <v>7500</v>
          </cell>
          <cell r="EU146">
            <v>7500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</row>
        <row r="147">
          <cell r="A147" t="str">
            <v>TI561 - Ins alloc oth inc&amp;chg tech acc</v>
          </cell>
          <cell r="B147">
            <v>29072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16799</v>
          </cell>
          <cell r="L147">
            <v>0</v>
          </cell>
          <cell r="M147">
            <v>0</v>
          </cell>
          <cell r="N147">
            <v>0</v>
          </cell>
          <cell r="O147">
            <v>17550</v>
          </cell>
          <cell r="P147">
            <v>16050</v>
          </cell>
          <cell r="Q147">
            <v>1500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5475</v>
          </cell>
          <cell r="W147">
            <v>5475</v>
          </cell>
          <cell r="X147">
            <v>0</v>
          </cell>
          <cell r="Y147">
            <v>-6226</v>
          </cell>
          <cell r="Z147">
            <v>0</v>
          </cell>
          <cell r="AA147">
            <v>-1313</v>
          </cell>
          <cell r="AB147">
            <v>-90</v>
          </cell>
          <cell r="AC147">
            <v>-489</v>
          </cell>
          <cell r="AD147">
            <v>-18</v>
          </cell>
          <cell r="AE147">
            <v>-716</v>
          </cell>
          <cell r="AF147">
            <v>0</v>
          </cell>
          <cell r="AG147">
            <v>-5101</v>
          </cell>
          <cell r="AH147">
            <v>-1859</v>
          </cell>
          <cell r="AI147">
            <v>-2297</v>
          </cell>
          <cell r="AJ147">
            <v>-562</v>
          </cell>
          <cell r="AK147">
            <v>-223</v>
          </cell>
          <cell r="AL147">
            <v>-129</v>
          </cell>
          <cell r="AM147">
            <v>-31</v>
          </cell>
          <cell r="AN147">
            <v>0</v>
          </cell>
          <cell r="AO147">
            <v>188</v>
          </cell>
          <cell r="AP147">
            <v>0</v>
          </cell>
          <cell r="AQ147">
            <v>188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-45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-45</v>
          </cell>
          <cell r="BW147">
            <v>1125</v>
          </cell>
          <cell r="BX147">
            <v>2250</v>
          </cell>
          <cell r="BY147">
            <v>0</v>
          </cell>
          <cell r="BZ147">
            <v>-1125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-1170</v>
          </cell>
          <cell r="CR147">
            <v>0</v>
          </cell>
          <cell r="CS147">
            <v>-1170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4818</v>
          </cell>
          <cell r="EO147">
            <v>2103</v>
          </cell>
          <cell r="EP147">
            <v>2021</v>
          </cell>
          <cell r="EQ147">
            <v>0</v>
          </cell>
          <cell r="ER147">
            <v>694</v>
          </cell>
          <cell r="ES147">
            <v>0</v>
          </cell>
          <cell r="ET147">
            <v>7500</v>
          </cell>
          <cell r="EU147">
            <v>7500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</row>
        <row r="148">
          <cell r="A148" t="str">
            <v>1TTI - Technical result</v>
          </cell>
          <cell r="B148">
            <v>394999.25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224193.25</v>
          </cell>
          <cell r="L148">
            <v>0</v>
          </cell>
          <cell r="M148">
            <v>0</v>
          </cell>
          <cell r="N148">
            <v>0</v>
          </cell>
          <cell r="O148">
            <v>129215.25</v>
          </cell>
          <cell r="P148">
            <v>53663</v>
          </cell>
          <cell r="Q148">
            <v>75552.25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10355</v>
          </cell>
          <cell r="W148">
            <v>13985.5</v>
          </cell>
          <cell r="X148">
            <v>-3630.5</v>
          </cell>
          <cell r="Y148">
            <v>84623</v>
          </cell>
          <cell r="Z148">
            <v>0</v>
          </cell>
          <cell r="AA148">
            <v>37381</v>
          </cell>
          <cell r="AB148">
            <v>14706</v>
          </cell>
          <cell r="AC148">
            <v>8638</v>
          </cell>
          <cell r="AD148">
            <v>373</v>
          </cell>
          <cell r="AE148">
            <v>13664</v>
          </cell>
          <cell r="AF148">
            <v>0</v>
          </cell>
          <cell r="AG148">
            <v>32678</v>
          </cell>
          <cell r="AH148">
            <v>15674</v>
          </cell>
          <cell r="AI148">
            <v>14776</v>
          </cell>
          <cell r="AJ148">
            <v>-2284</v>
          </cell>
          <cell r="AK148">
            <v>1904</v>
          </cell>
          <cell r="AL148">
            <v>2028</v>
          </cell>
          <cell r="AM148">
            <v>580</v>
          </cell>
          <cell r="AN148">
            <v>0</v>
          </cell>
          <cell r="AO148">
            <v>14389</v>
          </cell>
          <cell r="AP148">
            <v>1731</v>
          </cell>
          <cell r="AQ148">
            <v>3330</v>
          </cell>
          <cell r="AR148">
            <v>8397</v>
          </cell>
          <cell r="AS148">
            <v>0</v>
          </cell>
          <cell r="AT148">
            <v>931</v>
          </cell>
          <cell r="AU148">
            <v>175</v>
          </cell>
          <cell r="AV148">
            <v>22</v>
          </cell>
          <cell r="AW148">
            <v>0</v>
          </cell>
          <cell r="AX148">
            <v>153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16197</v>
          </cell>
          <cell r="BH148">
            <v>15366</v>
          </cell>
          <cell r="BI148">
            <v>831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9490</v>
          </cell>
          <cell r="BP148">
            <v>9490</v>
          </cell>
          <cell r="BQ148">
            <v>119284</v>
          </cell>
          <cell r="BR148">
            <v>24373</v>
          </cell>
          <cell r="BS148">
            <v>1149</v>
          </cell>
          <cell r="BT148">
            <v>23224</v>
          </cell>
          <cell r="BU148">
            <v>0</v>
          </cell>
          <cell r="BV148">
            <v>94911</v>
          </cell>
          <cell r="BW148">
            <v>95397</v>
          </cell>
          <cell r="BX148">
            <v>55287</v>
          </cell>
          <cell r="BY148">
            <v>20183</v>
          </cell>
          <cell r="BZ148">
            <v>16509</v>
          </cell>
          <cell r="CA148">
            <v>147</v>
          </cell>
          <cell r="CB148">
            <v>2334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937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-486</v>
          </cell>
          <cell r="CR148">
            <v>-27408</v>
          </cell>
          <cell r="CS148">
            <v>26832</v>
          </cell>
          <cell r="CT148">
            <v>90</v>
          </cell>
          <cell r="CU148">
            <v>0</v>
          </cell>
          <cell r="CV148">
            <v>0</v>
          </cell>
          <cell r="CW148">
            <v>4504</v>
          </cell>
          <cell r="CX148">
            <v>0</v>
          </cell>
          <cell r="CY148">
            <v>298</v>
          </cell>
          <cell r="CZ148">
            <v>59</v>
          </cell>
          <cell r="DA148">
            <v>1035</v>
          </cell>
          <cell r="DB148">
            <v>1503</v>
          </cell>
          <cell r="DC148">
            <v>846</v>
          </cell>
          <cell r="DD148">
            <v>-42</v>
          </cell>
          <cell r="DE148">
            <v>1109</v>
          </cell>
          <cell r="DF148">
            <v>21</v>
          </cell>
          <cell r="DG148">
            <v>9</v>
          </cell>
          <cell r="DH148">
            <v>-12</v>
          </cell>
          <cell r="DI148">
            <v>-419</v>
          </cell>
          <cell r="DJ148">
            <v>84</v>
          </cell>
          <cell r="DK148">
            <v>389</v>
          </cell>
          <cell r="DL148">
            <v>95</v>
          </cell>
          <cell r="DM148">
            <v>321</v>
          </cell>
          <cell r="DN148">
            <v>33</v>
          </cell>
          <cell r="DO148">
            <v>36</v>
          </cell>
          <cell r="DP148">
            <v>0</v>
          </cell>
          <cell r="DQ148">
            <v>-861</v>
          </cell>
          <cell r="DR148">
            <v>0</v>
          </cell>
          <cell r="DS148">
            <v>0</v>
          </cell>
          <cell r="DT148">
            <v>-5812</v>
          </cell>
          <cell r="DU148">
            <v>-4650</v>
          </cell>
          <cell r="DV148">
            <v>-1162</v>
          </cell>
          <cell r="DW148">
            <v>0</v>
          </cell>
          <cell r="DX148">
            <v>-2015</v>
          </cell>
          <cell r="DY148">
            <v>-525</v>
          </cell>
          <cell r="DZ148">
            <v>-321</v>
          </cell>
          <cell r="EA148">
            <v>0</v>
          </cell>
          <cell r="EB148">
            <v>-927</v>
          </cell>
          <cell r="EC148">
            <v>-242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1500</v>
          </cell>
          <cell r="EL148">
            <v>1500</v>
          </cell>
          <cell r="EM148">
            <v>0</v>
          </cell>
          <cell r="EN148">
            <v>3732</v>
          </cell>
          <cell r="EO148">
            <v>1651</v>
          </cell>
          <cell r="EP148">
            <v>1522</v>
          </cell>
          <cell r="EQ148">
            <v>0</v>
          </cell>
          <cell r="ER148">
            <v>559</v>
          </cell>
          <cell r="ES148">
            <v>0</v>
          </cell>
          <cell r="ET148">
            <v>23926</v>
          </cell>
          <cell r="EU148">
            <v>23926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</row>
        <row r="149">
          <cell r="A149" t="str">
            <v>M49811020 - Ins alloc cap gn&amp;lss op margin</v>
          </cell>
          <cell r="B149">
            <v>67419.5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65379.5</v>
          </cell>
          <cell r="L149">
            <v>0</v>
          </cell>
          <cell r="M149">
            <v>0</v>
          </cell>
          <cell r="N149">
            <v>0</v>
          </cell>
          <cell r="O149">
            <v>47388</v>
          </cell>
          <cell r="P149">
            <v>0</v>
          </cell>
          <cell r="Q149">
            <v>47388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16240.5</v>
          </cell>
          <cell r="W149">
            <v>16240.5</v>
          </cell>
          <cell r="X149">
            <v>0</v>
          </cell>
          <cell r="Y149">
            <v>1751</v>
          </cell>
          <cell r="Z149">
            <v>0</v>
          </cell>
          <cell r="AA149">
            <v>609</v>
          </cell>
          <cell r="AB149">
            <v>279</v>
          </cell>
          <cell r="AC149">
            <v>196</v>
          </cell>
          <cell r="AD149">
            <v>9</v>
          </cell>
          <cell r="AE149">
            <v>125</v>
          </cell>
          <cell r="AF149">
            <v>0</v>
          </cell>
          <cell r="AG149">
            <v>840</v>
          </cell>
          <cell r="AH149">
            <v>144</v>
          </cell>
          <cell r="AI149">
            <v>532</v>
          </cell>
          <cell r="AJ149">
            <v>133</v>
          </cell>
          <cell r="AK149">
            <v>10</v>
          </cell>
          <cell r="AL149">
            <v>15</v>
          </cell>
          <cell r="AM149">
            <v>6</v>
          </cell>
          <cell r="AN149">
            <v>0</v>
          </cell>
          <cell r="AO149">
            <v>294</v>
          </cell>
          <cell r="AP149">
            <v>12</v>
          </cell>
          <cell r="AQ149">
            <v>90</v>
          </cell>
          <cell r="AR149">
            <v>168</v>
          </cell>
          <cell r="AS149">
            <v>0</v>
          </cell>
          <cell r="AT149">
            <v>24</v>
          </cell>
          <cell r="AU149">
            <v>8</v>
          </cell>
          <cell r="AV149">
            <v>0</v>
          </cell>
          <cell r="AW149">
            <v>0</v>
          </cell>
          <cell r="AX149">
            <v>8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352</v>
          </cell>
          <cell r="BH149">
            <v>352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114</v>
          </cell>
          <cell r="BP149">
            <v>114</v>
          </cell>
          <cell r="BQ149">
            <v>1380</v>
          </cell>
          <cell r="BR149">
            <v>1380</v>
          </cell>
          <cell r="BS149">
            <v>0</v>
          </cell>
          <cell r="BT149">
            <v>1380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49</v>
          </cell>
          <cell r="CX149">
            <v>0</v>
          </cell>
          <cell r="CY149">
            <v>2</v>
          </cell>
          <cell r="CZ149">
            <v>0</v>
          </cell>
          <cell r="DA149">
            <v>3</v>
          </cell>
          <cell r="DB149">
            <v>11</v>
          </cell>
          <cell r="DC149">
            <v>9</v>
          </cell>
          <cell r="DD149">
            <v>0</v>
          </cell>
          <cell r="DE149">
            <v>7</v>
          </cell>
          <cell r="DF149">
            <v>0</v>
          </cell>
          <cell r="DG149">
            <v>0</v>
          </cell>
          <cell r="DH149">
            <v>0</v>
          </cell>
          <cell r="DI149">
            <v>3</v>
          </cell>
          <cell r="DJ149">
            <v>0</v>
          </cell>
          <cell r="DK149">
            <v>4</v>
          </cell>
          <cell r="DL149">
            <v>1</v>
          </cell>
          <cell r="DM149">
            <v>6</v>
          </cell>
          <cell r="DN149">
            <v>0</v>
          </cell>
          <cell r="DO149">
            <v>0</v>
          </cell>
          <cell r="DP149">
            <v>0</v>
          </cell>
          <cell r="DQ149">
            <v>3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-980</v>
          </cell>
          <cell r="EO149">
            <v>-342</v>
          </cell>
          <cell r="EP149">
            <v>-507</v>
          </cell>
          <cell r="EQ149">
            <v>0</v>
          </cell>
          <cell r="ER149">
            <v>-131</v>
          </cell>
          <cell r="ES149">
            <v>0</v>
          </cell>
          <cell r="ET149">
            <v>1125</v>
          </cell>
          <cell r="EU149">
            <v>1125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</row>
        <row r="150">
          <cell r="A150" t="str">
            <v>M49811025 - Ins alloc cap g&amp;l NOB tech acc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</row>
        <row r="151">
          <cell r="A151" t="str">
            <v>TI49811020 - Ins alloc cap gn&amp;lss tech acc</v>
          </cell>
          <cell r="B151">
            <v>67419.5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65379.5</v>
          </cell>
          <cell r="L151">
            <v>0</v>
          </cell>
          <cell r="M151">
            <v>0</v>
          </cell>
          <cell r="N151">
            <v>0</v>
          </cell>
          <cell r="O151">
            <v>47388</v>
          </cell>
          <cell r="P151">
            <v>0</v>
          </cell>
          <cell r="Q151">
            <v>47388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16240.5</v>
          </cell>
          <cell r="W151">
            <v>16240.5</v>
          </cell>
          <cell r="X151">
            <v>0</v>
          </cell>
          <cell r="Y151">
            <v>1751</v>
          </cell>
          <cell r="Z151">
            <v>0</v>
          </cell>
          <cell r="AA151">
            <v>609</v>
          </cell>
          <cell r="AB151">
            <v>279</v>
          </cell>
          <cell r="AC151">
            <v>196</v>
          </cell>
          <cell r="AD151">
            <v>9</v>
          </cell>
          <cell r="AE151">
            <v>125</v>
          </cell>
          <cell r="AF151">
            <v>0</v>
          </cell>
          <cell r="AG151">
            <v>840</v>
          </cell>
          <cell r="AH151">
            <v>144</v>
          </cell>
          <cell r="AI151">
            <v>532</v>
          </cell>
          <cell r="AJ151">
            <v>133</v>
          </cell>
          <cell r="AK151">
            <v>10</v>
          </cell>
          <cell r="AL151">
            <v>15</v>
          </cell>
          <cell r="AM151">
            <v>6</v>
          </cell>
          <cell r="AN151">
            <v>0</v>
          </cell>
          <cell r="AO151">
            <v>294</v>
          </cell>
          <cell r="AP151">
            <v>12</v>
          </cell>
          <cell r="AQ151">
            <v>90</v>
          </cell>
          <cell r="AR151">
            <v>168</v>
          </cell>
          <cell r="AS151">
            <v>0</v>
          </cell>
          <cell r="AT151">
            <v>24</v>
          </cell>
          <cell r="AU151">
            <v>8</v>
          </cell>
          <cell r="AV151">
            <v>0</v>
          </cell>
          <cell r="AW151">
            <v>0</v>
          </cell>
          <cell r="AX151">
            <v>8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352</v>
          </cell>
          <cell r="BH151">
            <v>352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114</v>
          </cell>
          <cell r="BP151">
            <v>114</v>
          </cell>
          <cell r="BQ151">
            <v>1380</v>
          </cell>
          <cell r="BR151">
            <v>1380</v>
          </cell>
          <cell r="BS151">
            <v>0</v>
          </cell>
          <cell r="BT151">
            <v>1380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49</v>
          </cell>
          <cell r="CX151">
            <v>0</v>
          </cell>
          <cell r="CY151">
            <v>2</v>
          </cell>
          <cell r="CZ151">
            <v>0</v>
          </cell>
          <cell r="DA151">
            <v>3</v>
          </cell>
          <cell r="DB151">
            <v>11</v>
          </cell>
          <cell r="DC151">
            <v>9</v>
          </cell>
          <cell r="DD151">
            <v>0</v>
          </cell>
          <cell r="DE151">
            <v>7</v>
          </cell>
          <cell r="DF151">
            <v>0</v>
          </cell>
          <cell r="DG151">
            <v>0</v>
          </cell>
          <cell r="DH151">
            <v>0</v>
          </cell>
          <cell r="DI151">
            <v>3</v>
          </cell>
          <cell r="DJ151">
            <v>0</v>
          </cell>
          <cell r="DK151">
            <v>4</v>
          </cell>
          <cell r="DL151">
            <v>1</v>
          </cell>
          <cell r="DM151">
            <v>6</v>
          </cell>
          <cell r="DN151">
            <v>0</v>
          </cell>
          <cell r="DO151">
            <v>0</v>
          </cell>
          <cell r="DP151">
            <v>0</v>
          </cell>
          <cell r="DQ151">
            <v>3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-980</v>
          </cell>
          <cell r="EO151">
            <v>-342</v>
          </cell>
          <cell r="EP151">
            <v>-507</v>
          </cell>
          <cell r="EQ151">
            <v>0</v>
          </cell>
          <cell r="ER151">
            <v>-131</v>
          </cell>
          <cell r="ES151">
            <v>0</v>
          </cell>
          <cell r="ET151">
            <v>1125</v>
          </cell>
          <cell r="EU151">
            <v>1125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</row>
        <row r="152">
          <cell r="A152" t="str">
            <v>2TTI - Operating margin</v>
          </cell>
          <cell r="B152">
            <v>462418.75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289572.75</v>
          </cell>
          <cell r="L152">
            <v>0</v>
          </cell>
          <cell r="M152">
            <v>0</v>
          </cell>
          <cell r="N152">
            <v>0</v>
          </cell>
          <cell r="O152">
            <v>176603.25</v>
          </cell>
          <cell r="P152">
            <v>53663</v>
          </cell>
          <cell r="Q152">
            <v>122940.25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26595.5</v>
          </cell>
          <cell r="W152">
            <v>30226</v>
          </cell>
          <cell r="X152">
            <v>-3630.5</v>
          </cell>
          <cell r="Y152">
            <v>86374</v>
          </cell>
          <cell r="Z152">
            <v>0</v>
          </cell>
          <cell r="AA152">
            <v>37990</v>
          </cell>
          <cell r="AB152">
            <v>14985</v>
          </cell>
          <cell r="AC152">
            <v>8834</v>
          </cell>
          <cell r="AD152">
            <v>382</v>
          </cell>
          <cell r="AE152">
            <v>13789</v>
          </cell>
          <cell r="AF152">
            <v>0</v>
          </cell>
          <cell r="AG152">
            <v>33518</v>
          </cell>
          <cell r="AH152">
            <v>15818</v>
          </cell>
          <cell r="AI152">
            <v>15308</v>
          </cell>
          <cell r="AJ152">
            <v>-2151</v>
          </cell>
          <cell r="AK152">
            <v>1914</v>
          </cell>
          <cell r="AL152">
            <v>2043</v>
          </cell>
          <cell r="AM152">
            <v>586</v>
          </cell>
          <cell r="AN152">
            <v>0</v>
          </cell>
          <cell r="AO152">
            <v>14683</v>
          </cell>
          <cell r="AP152">
            <v>1743</v>
          </cell>
          <cell r="AQ152">
            <v>3420</v>
          </cell>
          <cell r="AR152">
            <v>8565</v>
          </cell>
          <cell r="AS152">
            <v>0</v>
          </cell>
          <cell r="AT152">
            <v>955</v>
          </cell>
          <cell r="AU152">
            <v>183</v>
          </cell>
          <cell r="AV152">
            <v>22</v>
          </cell>
          <cell r="AW152">
            <v>0</v>
          </cell>
          <cell r="AX152">
            <v>161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16549</v>
          </cell>
          <cell r="BH152">
            <v>15718</v>
          </cell>
          <cell r="BI152">
            <v>831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9604</v>
          </cell>
          <cell r="BP152">
            <v>9604</v>
          </cell>
          <cell r="BQ152">
            <v>120664</v>
          </cell>
          <cell r="BR152">
            <v>25753</v>
          </cell>
          <cell r="BS152">
            <v>1149</v>
          </cell>
          <cell r="BT152">
            <v>24604</v>
          </cell>
          <cell r="BU152">
            <v>0</v>
          </cell>
          <cell r="BV152">
            <v>94911</v>
          </cell>
          <cell r="BW152">
            <v>95397</v>
          </cell>
          <cell r="BX152">
            <v>55287</v>
          </cell>
          <cell r="BY152">
            <v>20183</v>
          </cell>
          <cell r="BZ152">
            <v>16509</v>
          </cell>
          <cell r="CA152">
            <v>147</v>
          </cell>
          <cell r="CB152">
            <v>2334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937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-486</v>
          </cell>
          <cell r="CR152">
            <v>-27408</v>
          </cell>
          <cell r="CS152">
            <v>26832</v>
          </cell>
          <cell r="CT152">
            <v>90</v>
          </cell>
          <cell r="CU152">
            <v>0</v>
          </cell>
          <cell r="CV152">
            <v>0</v>
          </cell>
          <cell r="CW152">
            <v>4553</v>
          </cell>
          <cell r="CX152">
            <v>0</v>
          </cell>
          <cell r="CY152">
            <v>300</v>
          </cell>
          <cell r="CZ152">
            <v>59</v>
          </cell>
          <cell r="DA152">
            <v>1038</v>
          </cell>
          <cell r="DB152">
            <v>1514</v>
          </cell>
          <cell r="DC152">
            <v>855</v>
          </cell>
          <cell r="DD152">
            <v>-42</v>
          </cell>
          <cell r="DE152">
            <v>1116</v>
          </cell>
          <cell r="DF152">
            <v>21</v>
          </cell>
          <cell r="DG152">
            <v>9</v>
          </cell>
          <cell r="DH152">
            <v>-12</v>
          </cell>
          <cell r="DI152">
            <v>-416</v>
          </cell>
          <cell r="DJ152">
            <v>84</v>
          </cell>
          <cell r="DK152">
            <v>393</v>
          </cell>
          <cell r="DL152">
            <v>96</v>
          </cell>
          <cell r="DM152">
            <v>327</v>
          </cell>
          <cell r="DN152">
            <v>33</v>
          </cell>
          <cell r="DO152">
            <v>36</v>
          </cell>
          <cell r="DP152">
            <v>0</v>
          </cell>
          <cell r="DQ152">
            <v>-858</v>
          </cell>
          <cell r="DR152">
            <v>0</v>
          </cell>
          <cell r="DS152">
            <v>0</v>
          </cell>
          <cell r="DT152">
            <v>-5812</v>
          </cell>
          <cell r="DU152">
            <v>-4650</v>
          </cell>
          <cell r="DV152">
            <v>-1162</v>
          </cell>
          <cell r="DW152">
            <v>0</v>
          </cell>
          <cell r="DX152">
            <v>-2015</v>
          </cell>
          <cell r="DY152">
            <v>-525</v>
          </cell>
          <cell r="DZ152">
            <v>-321</v>
          </cell>
          <cell r="EA152">
            <v>0</v>
          </cell>
          <cell r="EB152">
            <v>-927</v>
          </cell>
          <cell r="EC152">
            <v>-242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1500</v>
          </cell>
          <cell r="EL152">
            <v>1500</v>
          </cell>
          <cell r="EM152">
            <v>0</v>
          </cell>
          <cell r="EN152">
            <v>2752</v>
          </cell>
          <cell r="EO152">
            <v>1309</v>
          </cell>
          <cell r="EP152">
            <v>1015</v>
          </cell>
          <cell r="EQ152">
            <v>0</v>
          </cell>
          <cell r="ER152">
            <v>428</v>
          </cell>
          <cell r="ES152">
            <v>0</v>
          </cell>
          <cell r="ET152">
            <v>25051</v>
          </cell>
          <cell r="EU152">
            <v>25051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</row>
        <row r="153">
          <cell r="A153" t="str">
            <v>M40000010 - DONOTUSE:Int inc-Cash equiv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</row>
        <row r="154">
          <cell r="A154" t="str">
            <v>M40003010 - Int inc-Bal with centr bnks</v>
          </cell>
          <cell r="B154">
            <v>163478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38370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38370</v>
          </cell>
          <cell r="Z154">
            <v>0</v>
          </cell>
          <cell r="AA154">
            <v>13339</v>
          </cell>
          <cell r="AB154">
            <v>6111</v>
          </cell>
          <cell r="AC154">
            <v>4286</v>
          </cell>
          <cell r="AD154">
            <v>213</v>
          </cell>
          <cell r="AE154">
            <v>2729</v>
          </cell>
          <cell r="AF154">
            <v>0</v>
          </cell>
          <cell r="AG154">
            <v>18448</v>
          </cell>
          <cell r="AH154">
            <v>3158</v>
          </cell>
          <cell r="AI154">
            <v>11653</v>
          </cell>
          <cell r="AJ154">
            <v>2941</v>
          </cell>
          <cell r="AK154">
            <v>227</v>
          </cell>
          <cell r="AL154">
            <v>343</v>
          </cell>
          <cell r="AM154">
            <v>126</v>
          </cell>
          <cell r="AN154">
            <v>0</v>
          </cell>
          <cell r="AO154">
            <v>6408</v>
          </cell>
          <cell r="AP154">
            <v>240</v>
          </cell>
          <cell r="AQ154">
            <v>1953</v>
          </cell>
          <cell r="AR154">
            <v>3675</v>
          </cell>
          <cell r="AS154">
            <v>0</v>
          </cell>
          <cell r="AT154">
            <v>540</v>
          </cell>
          <cell r="AU154">
            <v>175</v>
          </cell>
          <cell r="AV154">
            <v>22</v>
          </cell>
          <cell r="AW154">
            <v>0</v>
          </cell>
          <cell r="AX154">
            <v>153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-3600</v>
          </cell>
          <cell r="BL154">
            <v>-3600</v>
          </cell>
          <cell r="BM154">
            <v>165</v>
          </cell>
          <cell r="BN154">
            <v>165</v>
          </cell>
          <cell r="BO154">
            <v>72</v>
          </cell>
          <cell r="BP154">
            <v>72</v>
          </cell>
          <cell r="BQ154">
            <v>121174</v>
          </cell>
          <cell r="BR154">
            <v>84832</v>
          </cell>
          <cell r="BS154">
            <v>786</v>
          </cell>
          <cell r="BT154">
            <v>78523</v>
          </cell>
          <cell r="BU154">
            <v>5523</v>
          </cell>
          <cell r="BV154">
            <v>36342</v>
          </cell>
          <cell r="BW154">
            <v>30978</v>
          </cell>
          <cell r="BX154">
            <v>14367</v>
          </cell>
          <cell r="BY154">
            <v>7725</v>
          </cell>
          <cell r="BZ154">
            <v>2103</v>
          </cell>
          <cell r="CA154">
            <v>69</v>
          </cell>
          <cell r="CB154">
            <v>2010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69</v>
          </cell>
          <cell r="CM154">
            <v>0</v>
          </cell>
          <cell r="CN154">
            <v>0</v>
          </cell>
          <cell r="CO154">
            <v>4635</v>
          </cell>
          <cell r="CP154">
            <v>0</v>
          </cell>
          <cell r="CQ154">
            <v>5364</v>
          </cell>
          <cell r="CR154">
            <v>2682</v>
          </cell>
          <cell r="CS154">
            <v>2682</v>
          </cell>
          <cell r="CT154">
            <v>0</v>
          </cell>
          <cell r="CU154">
            <v>0</v>
          </cell>
          <cell r="CV154">
            <v>0</v>
          </cell>
          <cell r="CW154">
            <v>4166</v>
          </cell>
          <cell r="CX154">
            <v>0</v>
          </cell>
          <cell r="CY154">
            <v>135</v>
          </cell>
          <cell r="CZ154">
            <v>0</v>
          </cell>
          <cell r="DA154">
            <v>216</v>
          </cell>
          <cell r="DB154">
            <v>834</v>
          </cell>
          <cell r="DC154">
            <v>809</v>
          </cell>
          <cell r="DD154">
            <v>17</v>
          </cell>
          <cell r="DE154">
            <v>579</v>
          </cell>
          <cell r="DF154">
            <v>6</v>
          </cell>
          <cell r="DG154">
            <v>0</v>
          </cell>
          <cell r="DH154">
            <v>10</v>
          </cell>
          <cell r="DI154">
            <v>242</v>
          </cell>
          <cell r="DJ154">
            <v>7</v>
          </cell>
          <cell r="DK154">
            <v>336</v>
          </cell>
          <cell r="DL154">
            <v>117</v>
          </cell>
          <cell r="DM154">
            <v>542</v>
          </cell>
          <cell r="DN154">
            <v>16</v>
          </cell>
          <cell r="DO154">
            <v>21</v>
          </cell>
          <cell r="DP154">
            <v>0</v>
          </cell>
          <cell r="DQ154">
            <v>279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-22</v>
          </cell>
          <cell r="DY154">
            <v>-6</v>
          </cell>
          <cell r="DZ154">
            <v>-3</v>
          </cell>
          <cell r="EA154">
            <v>0</v>
          </cell>
          <cell r="EB154">
            <v>-10</v>
          </cell>
          <cell r="EC154">
            <v>-3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2280</v>
          </cell>
          <cell r="EL154">
            <v>1500</v>
          </cell>
          <cell r="EM154">
            <v>780</v>
          </cell>
          <cell r="EN154">
            <v>873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873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</row>
        <row r="155">
          <cell r="A155" t="str">
            <v>M40005010 - Int inc-Money market paper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</row>
        <row r="156">
          <cell r="A156" t="str">
            <v>M40006010 - Int inc-DfrB-mat=&lt; 3 m frm acq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</row>
        <row r="157">
          <cell r="A157" t="str">
            <v>M40007010 - Int inc-Oth cash/equival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</row>
        <row r="158">
          <cell r="A158" t="str">
            <v>TI4000 - Interest income - Cash equivalents</v>
          </cell>
          <cell r="B158">
            <v>163478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38370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38370</v>
          </cell>
          <cell r="Z158">
            <v>0</v>
          </cell>
          <cell r="AA158">
            <v>13339</v>
          </cell>
          <cell r="AB158">
            <v>6111</v>
          </cell>
          <cell r="AC158">
            <v>4286</v>
          </cell>
          <cell r="AD158">
            <v>213</v>
          </cell>
          <cell r="AE158">
            <v>2729</v>
          </cell>
          <cell r="AF158">
            <v>0</v>
          </cell>
          <cell r="AG158">
            <v>18448</v>
          </cell>
          <cell r="AH158">
            <v>3158</v>
          </cell>
          <cell r="AI158">
            <v>11653</v>
          </cell>
          <cell r="AJ158">
            <v>2941</v>
          </cell>
          <cell r="AK158">
            <v>227</v>
          </cell>
          <cell r="AL158">
            <v>343</v>
          </cell>
          <cell r="AM158">
            <v>126</v>
          </cell>
          <cell r="AN158">
            <v>0</v>
          </cell>
          <cell r="AO158">
            <v>6408</v>
          </cell>
          <cell r="AP158">
            <v>240</v>
          </cell>
          <cell r="AQ158">
            <v>1953</v>
          </cell>
          <cell r="AR158">
            <v>3675</v>
          </cell>
          <cell r="AS158">
            <v>0</v>
          </cell>
          <cell r="AT158">
            <v>540</v>
          </cell>
          <cell r="AU158">
            <v>175</v>
          </cell>
          <cell r="AV158">
            <v>22</v>
          </cell>
          <cell r="AW158">
            <v>0</v>
          </cell>
          <cell r="AX158">
            <v>153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-3600</v>
          </cell>
          <cell r="BL158">
            <v>-3600</v>
          </cell>
          <cell r="BM158">
            <v>165</v>
          </cell>
          <cell r="BN158">
            <v>165</v>
          </cell>
          <cell r="BO158">
            <v>72</v>
          </cell>
          <cell r="BP158">
            <v>72</v>
          </cell>
          <cell r="BQ158">
            <v>121174</v>
          </cell>
          <cell r="BR158">
            <v>84832</v>
          </cell>
          <cell r="BS158">
            <v>786</v>
          </cell>
          <cell r="BT158">
            <v>78523</v>
          </cell>
          <cell r="BU158">
            <v>5523</v>
          </cell>
          <cell r="BV158">
            <v>36342</v>
          </cell>
          <cell r="BW158">
            <v>30978</v>
          </cell>
          <cell r="BX158">
            <v>14367</v>
          </cell>
          <cell r="BY158">
            <v>7725</v>
          </cell>
          <cell r="BZ158">
            <v>2103</v>
          </cell>
          <cell r="CA158">
            <v>69</v>
          </cell>
          <cell r="CB158">
            <v>2010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69</v>
          </cell>
          <cell r="CM158">
            <v>0</v>
          </cell>
          <cell r="CN158">
            <v>0</v>
          </cell>
          <cell r="CO158">
            <v>4635</v>
          </cell>
          <cell r="CP158">
            <v>0</v>
          </cell>
          <cell r="CQ158">
            <v>5364</v>
          </cell>
          <cell r="CR158">
            <v>2682</v>
          </cell>
          <cell r="CS158">
            <v>2682</v>
          </cell>
          <cell r="CT158">
            <v>0</v>
          </cell>
          <cell r="CU158">
            <v>0</v>
          </cell>
          <cell r="CV158">
            <v>0</v>
          </cell>
          <cell r="CW158">
            <v>4166</v>
          </cell>
          <cell r="CX158">
            <v>0</v>
          </cell>
          <cell r="CY158">
            <v>135</v>
          </cell>
          <cell r="CZ158">
            <v>0</v>
          </cell>
          <cell r="DA158">
            <v>216</v>
          </cell>
          <cell r="DB158">
            <v>834</v>
          </cell>
          <cell r="DC158">
            <v>809</v>
          </cell>
          <cell r="DD158">
            <v>17</v>
          </cell>
          <cell r="DE158">
            <v>579</v>
          </cell>
          <cell r="DF158">
            <v>6</v>
          </cell>
          <cell r="DG158">
            <v>0</v>
          </cell>
          <cell r="DH158">
            <v>10</v>
          </cell>
          <cell r="DI158">
            <v>242</v>
          </cell>
          <cell r="DJ158">
            <v>7</v>
          </cell>
          <cell r="DK158">
            <v>336</v>
          </cell>
          <cell r="DL158">
            <v>117</v>
          </cell>
          <cell r="DM158">
            <v>542</v>
          </cell>
          <cell r="DN158">
            <v>16</v>
          </cell>
          <cell r="DO158">
            <v>21</v>
          </cell>
          <cell r="DP158">
            <v>0</v>
          </cell>
          <cell r="DQ158">
            <v>279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-22</v>
          </cell>
          <cell r="DY158">
            <v>-6</v>
          </cell>
          <cell r="DZ158">
            <v>-3</v>
          </cell>
          <cell r="EA158">
            <v>0</v>
          </cell>
          <cell r="EB158">
            <v>-10</v>
          </cell>
          <cell r="EC158">
            <v>-3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2280</v>
          </cell>
          <cell r="EL158">
            <v>1500</v>
          </cell>
          <cell r="EM158">
            <v>780</v>
          </cell>
          <cell r="EN158">
            <v>873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873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</row>
        <row r="159">
          <cell r="A159" t="str">
            <v>M40010010 - DNU:Int inc-Trading Assets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</row>
        <row r="160">
          <cell r="A160" t="str">
            <v>M40010020 - Int inc-Trading As-Securities</v>
          </cell>
          <cell r="B160">
            <v>2390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-10</v>
          </cell>
          <cell r="BP160">
            <v>-10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2400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2400</v>
          </cell>
        </row>
        <row r="161">
          <cell r="A161" t="str">
            <v>M40010030 - Int inc-Trad Der-Forex deriv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</row>
        <row r="162">
          <cell r="A162" t="str">
            <v>M40010040 - Int inc-Trad Der-IntRate deriv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</row>
        <row r="163">
          <cell r="A163" t="str">
            <v>M40010050 - Int inc-Trad Der-Other deriv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</row>
        <row r="164">
          <cell r="A164" t="str">
            <v>M40010090 - Int inc-Trad As-Other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</row>
        <row r="165">
          <cell r="A165" t="str">
            <v>TI4001 - Interest income - Trading assets</v>
          </cell>
          <cell r="B165">
            <v>2390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-10</v>
          </cell>
          <cell r="BP165">
            <v>-10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2400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2400</v>
          </cell>
        </row>
        <row r="166">
          <cell r="A166" t="str">
            <v>M40021010 - Int inc-Dfrmbnks-Intr bear dep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</row>
        <row r="167">
          <cell r="A167" t="str">
            <v>M40021020 - Int inc-Dfrmbnks-loans/advanc</v>
          </cell>
          <cell r="B167">
            <v>136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136</v>
          </cell>
          <cell r="BP167">
            <v>136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</row>
        <row r="168">
          <cell r="A168" t="str">
            <v>M40021030 - Int inc-Dfrmbnks-Rev Repos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</row>
        <row r="169">
          <cell r="A169" t="str">
            <v>M40021040 - In inc-Dfrmbnks-Sec lend trans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</row>
        <row r="170">
          <cell r="A170" t="str">
            <v>M40021050 - Int inc-Dfrmbnks-Adv ag collat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</row>
        <row r="171">
          <cell r="A171" t="str">
            <v>M40021060 - Int inc-Dfrmbnks-sec fr issuer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</row>
        <row r="172">
          <cell r="A172" t="str">
            <v>M40021070 - Int inc-Dfrmbnks-Overd cur acc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</row>
        <row r="173">
          <cell r="A173" t="str">
            <v>M40021080 - Int inc-Dfrmbnks-Other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</row>
        <row r="174">
          <cell r="A174" t="str">
            <v>M40022010 - Int inc-Dfrmbnks-Held at FV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</row>
        <row r="175">
          <cell r="A175" t="str">
            <v>M40023010 - Int inc-Mandat res Centr bnks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</row>
        <row r="176">
          <cell r="A176" t="str">
            <v>M40024010 - Int inc-Dfrmbnks-Int reserved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</row>
        <row r="177">
          <cell r="A177" t="str">
            <v>TI4002 - Interest income - Due from banks</v>
          </cell>
          <cell r="B177">
            <v>136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136</v>
          </cell>
          <cell r="BP177">
            <v>136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</row>
        <row r="178">
          <cell r="A178" t="str">
            <v>M40031510 - Interest inc-Investments-HTM</v>
          </cell>
          <cell r="B178">
            <v>404223.25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389705.25</v>
          </cell>
          <cell r="L178">
            <v>0</v>
          </cell>
          <cell r="M178">
            <v>0</v>
          </cell>
          <cell r="N178">
            <v>0</v>
          </cell>
          <cell r="O178">
            <v>389705.25</v>
          </cell>
          <cell r="P178">
            <v>0</v>
          </cell>
          <cell r="Q178">
            <v>389705.25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955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955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13563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13563</v>
          </cell>
        </row>
        <row r="179">
          <cell r="A179" t="str">
            <v>M40031520 - Interest inc-Investments-AFS</v>
          </cell>
          <cell r="B179">
            <v>7089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7089</v>
          </cell>
          <cell r="BP179">
            <v>7089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</row>
        <row r="180">
          <cell r="A180" t="str">
            <v>M40031530 - Int inc-Inv FV (thr net inc)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</row>
        <row r="181">
          <cell r="A181" t="str">
            <v>TI4003 - Interest income - Investments</v>
          </cell>
          <cell r="B181">
            <v>411312.25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389705.25</v>
          </cell>
          <cell r="L181">
            <v>0</v>
          </cell>
          <cell r="M181">
            <v>0</v>
          </cell>
          <cell r="N181">
            <v>0</v>
          </cell>
          <cell r="O181">
            <v>389705.25</v>
          </cell>
          <cell r="P181">
            <v>0</v>
          </cell>
          <cell r="Q181">
            <v>389705.25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7089</v>
          </cell>
          <cell r="BP181">
            <v>7089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955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955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13563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13563</v>
          </cell>
        </row>
        <row r="182">
          <cell r="A182" t="str">
            <v>M40041010 - Int income-LtC-Gov &amp; off inst</v>
          </cell>
          <cell r="B182">
            <v>4948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4632</v>
          </cell>
          <cell r="BL182">
            <v>4632</v>
          </cell>
          <cell r="BM182">
            <v>0</v>
          </cell>
          <cell r="BN182">
            <v>0</v>
          </cell>
          <cell r="BO182">
            <v>316</v>
          </cell>
          <cell r="BP182">
            <v>316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</row>
        <row r="183">
          <cell r="A183" t="str">
            <v>M40041020 - Int-LtC-Gvn&amp;Off-Sec pur fr iss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</row>
        <row r="184">
          <cell r="A184" t="str">
            <v>M40042010 - Int income-LtC-Res mortgage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</row>
        <row r="185">
          <cell r="A185" t="str">
            <v>M40043010 - Int inc-LtC-Consumer-Personal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</row>
        <row r="186">
          <cell r="A186" t="str">
            <v>M40043020 - Int inc-LtC-Consumer-Advances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</row>
        <row r="187">
          <cell r="A187" t="str">
            <v>M40043030 - Int inc-LtC-Cons-Credit cards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</row>
        <row r="188">
          <cell r="A188" t="str">
            <v>M40043040 - Int inc-LtC-Cons-Policy loans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</row>
        <row r="189">
          <cell r="A189" t="str">
            <v>M40043090 - Int inc-LtC-Consumer-Oth cons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</row>
        <row r="190">
          <cell r="A190" t="str">
            <v>TI400430 - Interest income - Loans to customers -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</row>
        <row r="191">
          <cell r="A191" t="str">
            <v>M40044010 - Int inc-LtC-Comm-Advances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</row>
        <row r="192">
          <cell r="A192" t="str">
            <v>M40044020 - Int inc-LtC-Comm-Trade bills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</row>
        <row r="193">
          <cell r="A193" t="str">
            <v>M40044030 - Int inc-LtC-Comm-Term loans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</row>
        <row r="194">
          <cell r="A194" t="str">
            <v>M40044040 - Int inc-LtC-Comm-Sec purch is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</row>
        <row r="195">
          <cell r="A195" t="str">
            <v>M40044090 - Int inc-LtC-Commerc-Ot loans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</row>
        <row r="196">
          <cell r="A196" t="str">
            <v>TI400440 - Interest income - LtC - Originated loan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</row>
        <row r="197">
          <cell r="A197" t="str">
            <v>M40045010 - Int inc-LtC - FV (thr net inc)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</row>
        <row r="198">
          <cell r="A198" t="str">
            <v>TI400450 - Interest income - LtC - Loans held at F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</row>
        <row r="199">
          <cell r="A199" t="str">
            <v>M40048020 - Int inc-LtC-Oth-Rev repo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</row>
        <row r="200">
          <cell r="A200" t="str">
            <v>M40048030 - Int inc-LtC-Oth-Sec lending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</row>
        <row r="201">
          <cell r="A201" t="str">
            <v>M40048040 - Int inc-LtC-Oth-Fin reins as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</row>
        <row r="202">
          <cell r="A202" t="str">
            <v>M40048050 - Int inc-LtC-Oth-Factoring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</row>
        <row r="203">
          <cell r="A203" t="str">
            <v>M40048090 - Int inc-LtC-Oth-Miscellaneous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</row>
        <row r="204">
          <cell r="A204" t="str">
            <v>M40048010 - Int inc-LtC-Oth-FL-Cont rents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</row>
        <row r="205">
          <cell r="A205" t="str">
            <v>M40048011 - Int inc-LtC-Oth-FL-Other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206" t="str">
            <v>TI4004801 - Interest income - Loans to Customers -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</row>
        <row r="207">
          <cell r="A207" t="str">
            <v>TI400480 - Interest income - Loans to customers -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</row>
        <row r="208">
          <cell r="A208" t="str">
            <v>M40049010 - Int inc-LtC-Int res-Gov&amp;off in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</row>
        <row r="209">
          <cell r="A209" t="str">
            <v>M40049011 - Int inc-LtC-Int res-Res mortg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</row>
        <row r="210">
          <cell r="A210" t="str">
            <v>M40049012 - Int inc-LtC-Int res-Cons loans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</row>
        <row r="211">
          <cell r="A211" t="str">
            <v>M40049013 - Int inc-LtC-Int res-Comm loans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</row>
        <row r="212">
          <cell r="A212" t="str">
            <v>M40049014 - Int inc-LtC-Int res-Other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</row>
        <row r="213">
          <cell r="A213" t="str">
            <v>40081010 - Interest income - Other assets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</row>
        <row r="214">
          <cell r="A214" t="str">
            <v>TI400490 - Interest income - Loans to customers -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</row>
        <row r="215">
          <cell r="A215" t="str">
            <v>TI4004 - Interest income - Loans to customers</v>
          </cell>
          <cell r="B215">
            <v>4948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4632</v>
          </cell>
          <cell r="BL215">
            <v>4632</v>
          </cell>
          <cell r="BM215">
            <v>0</v>
          </cell>
          <cell r="BN215">
            <v>0</v>
          </cell>
          <cell r="BO215">
            <v>316</v>
          </cell>
          <cell r="BP215">
            <v>316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</row>
        <row r="216">
          <cell r="A216" t="str">
            <v>M40051010 - DO NOT USE:Int inc-LtC-HTM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</row>
        <row r="217">
          <cell r="A217" t="str">
            <v>M40052010 - Int inc - LtC - AFS</v>
          </cell>
          <cell r="B217">
            <v>13962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13962</v>
          </cell>
          <cell r="BH217">
            <v>4368</v>
          </cell>
          <cell r="BI217">
            <v>9594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</row>
        <row r="218">
          <cell r="A218" t="str">
            <v>TI4005 - Interest income - Loans to customers (HTM</v>
          </cell>
          <cell r="B218">
            <v>13962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13962</v>
          </cell>
          <cell r="BH218">
            <v>4368</v>
          </cell>
          <cell r="BI218">
            <v>9594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</row>
        <row r="219">
          <cell r="A219" t="str">
            <v>M40082010 - Int inc-Amort CF hedg res-IR r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</row>
        <row r="220">
          <cell r="A220" t="str">
            <v>M40083010 - Int inc - Amort fair value adj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</row>
        <row r="221">
          <cell r="A221" t="str">
            <v>40098030 - Allocation interest income (Equity result)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</row>
        <row r="222">
          <cell r="A222" t="str">
            <v>TI4008 - Interest income - Other assets and amort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</row>
        <row r="223">
          <cell r="A223" t="str">
            <v>M40098010 - Allocation int.income (SLA)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</row>
        <row r="224">
          <cell r="A224" t="str">
            <v>M40098020 - Allocation int.inc(other)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</row>
        <row r="225">
          <cell r="A225" t="str">
            <v>M40099010 - Allocation int income (ec cap)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</row>
        <row r="226">
          <cell r="A226" t="str">
            <v>TI4009 - Allocation Interest income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</row>
        <row r="227">
          <cell r="A227" t="str">
            <v>TI04000 - Interest income</v>
          </cell>
          <cell r="B227">
            <v>596226.25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428075.25</v>
          </cell>
          <cell r="L227">
            <v>0</v>
          </cell>
          <cell r="M227">
            <v>0</v>
          </cell>
          <cell r="N227">
            <v>0</v>
          </cell>
          <cell r="O227">
            <v>389705.25</v>
          </cell>
          <cell r="P227">
            <v>0</v>
          </cell>
          <cell r="Q227">
            <v>389705.25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38370</v>
          </cell>
          <cell r="Z227">
            <v>0</v>
          </cell>
          <cell r="AA227">
            <v>13339</v>
          </cell>
          <cell r="AB227">
            <v>6111</v>
          </cell>
          <cell r="AC227">
            <v>4286</v>
          </cell>
          <cell r="AD227">
            <v>213</v>
          </cell>
          <cell r="AE227">
            <v>2729</v>
          </cell>
          <cell r="AF227">
            <v>0</v>
          </cell>
          <cell r="AG227">
            <v>18448</v>
          </cell>
          <cell r="AH227">
            <v>3158</v>
          </cell>
          <cell r="AI227">
            <v>11653</v>
          </cell>
          <cell r="AJ227">
            <v>2941</v>
          </cell>
          <cell r="AK227">
            <v>227</v>
          </cell>
          <cell r="AL227">
            <v>343</v>
          </cell>
          <cell r="AM227">
            <v>126</v>
          </cell>
          <cell r="AN227">
            <v>0</v>
          </cell>
          <cell r="AO227">
            <v>6408</v>
          </cell>
          <cell r="AP227">
            <v>240</v>
          </cell>
          <cell r="AQ227">
            <v>1953</v>
          </cell>
          <cell r="AR227">
            <v>3675</v>
          </cell>
          <cell r="AS227">
            <v>0</v>
          </cell>
          <cell r="AT227">
            <v>540</v>
          </cell>
          <cell r="AU227">
            <v>175</v>
          </cell>
          <cell r="AV227">
            <v>22</v>
          </cell>
          <cell r="AW227">
            <v>0</v>
          </cell>
          <cell r="AX227">
            <v>153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13962</v>
          </cell>
          <cell r="BH227">
            <v>4368</v>
          </cell>
          <cell r="BI227">
            <v>9594</v>
          </cell>
          <cell r="BJ227">
            <v>0</v>
          </cell>
          <cell r="BK227">
            <v>1032</v>
          </cell>
          <cell r="BL227">
            <v>1032</v>
          </cell>
          <cell r="BM227">
            <v>165</v>
          </cell>
          <cell r="BN227">
            <v>165</v>
          </cell>
          <cell r="BO227">
            <v>7603</v>
          </cell>
          <cell r="BP227">
            <v>7603</v>
          </cell>
          <cell r="BQ227">
            <v>121174</v>
          </cell>
          <cell r="BR227">
            <v>84832</v>
          </cell>
          <cell r="BS227">
            <v>786</v>
          </cell>
          <cell r="BT227">
            <v>78523</v>
          </cell>
          <cell r="BU227">
            <v>5523</v>
          </cell>
          <cell r="BV227">
            <v>36342</v>
          </cell>
          <cell r="BW227">
            <v>30978</v>
          </cell>
          <cell r="BX227">
            <v>14367</v>
          </cell>
          <cell r="BY227">
            <v>7725</v>
          </cell>
          <cell r="BZ227">
            <v>2103</v>
          </cell>
          <cell r="CA227">
            <v>69</v>
          </cell>
          <cell r="CB227">
            <v>2010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69</v>
          </cell>
          <cell r="CM227">
            <v>0</v>
          </cell>
          <cell r="CN227">
            <v>0</v>
          </cell>
          <cell r="CO227">
            <v>4635</v>
          </cell>
          <cell r="CP227">
            <v>0</v>
          </cell>
          <cell r="CQ227">
            <v>5364</v>
          </cell>
          <cell r="CR227">
            <v>2682</v>
          </cell>
          <cell r="CS227">
            <v>2682</v>
          </cell>
          <cell r="CT227">
            <v>0</v>
          </cell>
          <cell r="CU227">
            <v>0</v>
          </cell>
          <cell r="CV227">
            <v>0</v>
          </cell>
          <cell r="CW227">
            <v>5121</v>
          </cell>
          <cell r="CX227">
            <v>0</v>
          </cell>
          <cell r="CY227">
            <v>135</v>
          </cell>
          <cell r="CZ227">
            <v>0</v>
          </cell>
          <cell r="DA227">
            <v>216</v>
          </cell>
          <cell r="DB227">
            <v>834</v>
          </cell>
          <cell r="DC227">
            <v>809</v>
          </cell>
          <cell r="DD227">
            <v>17</v>
          </cell>
          <cell r="DE227">
            <v>579</v>
          </cell>
          <cell r="DF227">
            <v>6</v>
          </cell>
          <cell r="DG227">
            <v>0</v>
          </cell>
          <cell r="DH227">
            <v>10</v>
          </cell>
          <cell r="DI227">
            <v>242</v>
          </cell>
          <cell r="DJ227">
            <v>7</v>
          </cell>
          <cell r="DK227">
            <v>336</v>
          </cell>
          <cell r="DL227">
            <v>117</v>
          </cell>
          <cell r="DM227">
            <v>542</v>
          </cell>
          <cell r="DN227">
            <v>16</v>
          </cell>
          <cell r="DO227">
            <v>21</v>
          </cell>
          <cell r="DP227">
            <v>955</v>
          </cell>
          <cell r="DQ227">
            <v>279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-22</v>
          </cell>
          <cell r="DY227">
            <v>-6</v>
          </cell>
          <cell r="DZ227">
            <v>-3</v>
          </cell>
          <cell r="EA227">
            <v>0</v>
          </cell>
          <cell r="EB227">
            <v>-10</v>
          </cell>
          <cell r="EC227">
            <v>-3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2280</v>
          </cell>
          <cell r="EL227">
            <v>1500</v>
          </cell>
          <cell r="EM227">
            <v>780</v>
          </cell>
          <cell r="EN227">
            <v>873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873</v>
          </cell>
          <cell r="ET227">
            <v>15963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15963</v>
          </cell>
        </row>
        <row r="228">
          <cell r="A228" t="str">
            <v>M41001010 - Div inc equity sec-Trading</v>
          </cell>
          <cell r="B228">
            <v>102106</v>
          </cell>
          <cell r="C228">
            <v>4608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4608</v>
          </cell>
          <cell r="I228">
            <v>2784</v>
          </cell>
          <cell r="J228">
            <v>2784</v>
          </cell>
          <cell r="K228">
            <v>89839</v>
          </cell>
          <cell r="L228">
            <v>79657</v>
          </cell>
          <cell r="M228">
            <v>0</v>
          </cell>
          <cell r="N228">
            <v>79657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10182</v>
          </cell>
          <cell r="Z228">
            <v>10182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4875</v>
          </cell>
          <cell r="BH228">
            <v>0</v>
          </cell>
          <cell r="BI228">
            <v>0</v>
          </cell>
          <cell r="BJ228">
            <v>4875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</row>
        <row r="229">
          <cell r="A229" t="str">
            <v>M41002010 - Div inc private equity-AFS</v>
          </cell>
          <cell r="B229">
            <v>10392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10392</v>
          </cell>
          <cell r="L229">
            <v>10392</v>
          </cell>
          <cell r="M229">
            <v>0</v>
          </cell>
          <cell r="N229">
            <v>10392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</row>
        <row r="230">
          <cell r="A230" t="str">
            <v>M41004010 - Div inc oth part int-AFS</v>
          </cell>
          <cell r="B230">
            <v>2346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2346</v>
          </cell>
          <cell r="L230">
            <v>2346</v>
          </cell>
          <cell r="M230">
            <v>0</v>
          </cell>
          <cell r="N230">
            <v>2346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</row>
        <row r="231">
          <cell r="A231" t="str">
            <v>M41005010 - Div inc equity securities-AFS</v>
          </cell>
          <cell r="B231">
            <v>2863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2286</v>
          </cell>
          <cell r="L231">
            <v>2286</v>
          </cell>
          <cell r="M231">
            <v>0</v>
          </cell>
          <cell r="N231">
            <v>2286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577</v>
          </cell>
          <cell r="BP231">
            <v>577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</row>
        <row r="232">
          <cell r="A232" t="str">
            <v>M41006010 - Div inc eq sec FV (tni)</v>
          </cell>
          <cell r="B232">
            <v>3750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3750</v>
          </cell>
          <cell r="L232">
            <v>3750</v>
          </cell>
          <cell r="M232">
            <v>0</v>
          </cell>
          <cell r="N232">
            <v>3750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</row>
        <row r="233">
          <cell r="A233" t="str">
            <v>M41006011 - Div priv eq sec FV (tni)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</row>
        <row r="234">
          <cell r="A234" t="str">
            <v>TI4100 - Dividend income equity securities</v>
          </cell>
          <cell r="B234">
            <v>121457</v>
          </cell>
          <cell r="C234">
            <v>4608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4608</v>
          </cell>
          <cell r="I234">
            <v>2784</v>
          </cell>
          <cell r="J234">
            <v>2784</v>
          </cell>
          <cell r="K234">
            <v>108613</v>
          </cell>
          <cell r="L234">
            <v>98431</v>
          </cell>
          <cell r="M234">
            <v>0</v>
          </cell>
          <cell r="N234">
            <v>98431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10182</v>
          </cell>
          <cell r="Z234">
            <v>10182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4875</v>
          </cell>
          <cell r="BH234">
            <v>0</v>
          </cell>
          <cell r="BI234">
            <v>0</v>
          </cell>
          <cell r="BJ234">
            <v>4875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577</v>
          </cell>
          <cell r="BP234">
            <v>577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</row>
        <row r="235">
          <cell r="A235" t="str">
            <v>M41021010 - Rental inc inv prop-L&amp;B-UsedTP</v>
          </cell>
          <cell r="B235">
            <v>-56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-56</v>
          </cell>
          <cell r="BP235">
            <v>-56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</row>
        <row r="236">
          <cell r="A236" t="str">
            <v>M41021020 - Rent inc inv prop-Oplease-Tpi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</row>
        <row r="237">
          <cell r="A237" t="str">
            <v>M41022020 - Rental inc inv prop-L&amp;B-Group</v>
          </cell>
          <cell r="B237">
            <v>136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136</v>
          </cell>
          <cell r="BP237">
            <v>136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</row>
        <row r="238">
          <cell r="A238" t="str">
            <v>TI4102 - Rental income investment property - Land</v>
          </cell>
          <cell r="B238">
            <v>80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80</v>
          </cell>
          <cell r="BP238">
            <v>80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</row>
        <row r="239">
          <cell r="A239" t="str">
            <v>M41031010 - Divid-To be cons,Eq ass &amp; JV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</row>
        <row r="240">
          <cell r="A240" t="str">
            <v>M41032010 - Net Prof/Loss shares-Eq ass&amp;Jv</v>
          </cell>
          <cell r="B240">
            <v>11074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11074</v>
          </cell>
          <cell r="BL240">
            <v>11074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</row>
        <row r="241">
          <cell r="A241" t="str">
            <v>TI4103 - Investment Income-Inv to be cons, eq ass</v>
          </cell>
          <cell r="B241">
            <v>11074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11074</v>
          </cell>
          <cell r="BL241">
            <v>11074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</row>
        <row r="242">
          <cell r="A242" t="str">
            <v>M41081010 - InvInc-Ins plchld be inv risk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</row>
        <row r="243">
          <cell r="A243" t="str">
            <v>M41082010 - InvInc-Inv plchld be inv risk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</row>
        <row r="244">
          <cell r="A244" t="str">
            <v>TI4108 - Investment Income on behalf of policyhold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</row>
        <row r="245">
          <cell r="A245" t="str">
            <v>M41091010 - Investment income - Other</v>
          </cell>
          <cell r="B245">
            <v>21750</v>
          </cell>
          <cell r="C245">
            <v>14250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14250</v>
          </cell>
          <cell r="I245">
            <v>7500</v>
          </cell>
          <cell r="J245">
            <v>7500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</row>
        <row r="246">
          <cell r="A246" t="str">
            <v>TI4109 - Investment income - Other</v>
          </cell>
          <cell r="B246">
            <v>21750</v>
          </cell>
          <cell r="C246">
            <v>14250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14250</v>
          </cell>
          <cell r="I246">
            <v>7500</v>
          </cell>
          <cell r="J246">
            <v>7500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</row>
        <row r="247">
          <cell r="A247" t="str">
            <v>TI04100 - Dividend and Other investment income</v>
          </cell>
          <cell r="B247">
            <v>154361</v>
          </cell>
          <cell r="C247">
            <v>18858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18858</v>
          </cell>
          <cell r="I247">
            <v>10284</v>
          </cell>
          <cell r="J247">
            <v>10284</v>
          </cell>
          <cell r="K247">
            <v>108613</v>
          </cell>
          <cell r="L247">
            <v>98431</v>
          </cell>
          <cell r="M247">
            <v>0</v>
          </cell>
          <cell r="N247">
            <v>98431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10182</v>
          </cell>
          <cell r="Z247">
            <v>10182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4875</v>
          </cell>
          <cell r="BH247">
            <v>0</v>
          </cell>
          <cell r="BI247">
            <v>0</v>
          </cell>
          <cell r="BJ247">
            <v>4875</v>
          </cell>
          <cell r="BK247">
            <v>11074</v>
          </cell>
          <cell r="BL247">
            <v>11074</v>
          </cell>
          <cell r="BM247">
            <v>0</v>
          </cell>
          <cell r="BN247">
            <v>0</v>
          </cell>
          <cell r="BO247">
            <v>657</v>
          </cell>
          <cell r="BP247">
            <v>657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</row>
        <row r="248">
          <cell r="A248" t="str">
            <v>M50011010 - DNU:Int exp-Trading liab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</row>
        <row r="249">
          <cell r="A249" t="str">
            <v>M50011020 - Int exp-Trading li-Securitues</v>
          </cell>
          <cell r="B249">
            <v>349681.75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351106.75</v>
          </cell>
          <cell r="L249">
            <v>0</v>
          </cell>
          <cell r="M249">
            <v>0</v>
          </cell>
          <cell r="N249">
            <v>0</v>
          </cell>
          <cell r="O249">
            <v>141334</v>
          </cell>
          <cell r="P249">
            <v>141334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209772.75</v>
          </cell>
          <cell r="W249">
            <v>187466.25</v>
          </cell>
          <cell r="X249">
            <v>22306.5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-1425</v>
          </cell>
          <cell r="EO249">
            <v>-1425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</row>
        <row r="250">
          <cell r="A250" t="str">
            <v>M50011030 - Int exp-Trad Der-Forex deriv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</row>
        <row r="251">
          <cell r="A251" t="str">
            <v>M50011040 - Int exp-Trading Der-IR deriv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</row>
        <row r="252">
          <cell r="A252" t="str">
            <v>M50011050 - Int exp-Trading Der-Oth deriv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</row>
        <row r="253">
          <cell r="A253" t="str">
            <v>M50011090 - Int exp-Trading li-Other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</row>
        <row r="254">
          <cell r="A254" t="str">
            <v>TI5001 - Interest expense - Trading liabilities</v>
          </cell>
          <cell r="B254">
            <v>349681.75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351106.75</v>
          </cell>
          <cell r="L254">
            <v>0</v>
          </cell>
          <cell r="M254">
            <v>0</v>
          </cell>
          <cell r="N254">
            <v>0</v>
          </cell>
          <cell r="O254">
            <v>141334</v>
          </cell>
          <cell r="P254">
            <v>141334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209772.75</v>
          </cell>
          <cell r="W254">
            <v>187466.25</v>
          </cell>
          <cell r="X254">
            <v>22306.5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-1425</v>
          </cell>
          <cell r="EO254">
            <v>-1425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</row>
        <row r="255">
          <cell r="A255" t="str">
            <v>M50031010 - Int exp-Due to bank-Demand dep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</row>
        <row r="256">
          <cell r="A256" t="str">
            <v>M50031025 - Int exp-Dep from Central Banks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</row>
        <row r="257">
          <cell r="A257" t="str">
            <v>M50031030 - Int exp-Due to banks-Time dep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</row>
        <row r="258">
          <cell r="A258" t="str">
            <v>M50031040 - Int exp-Due to banks-Oth dep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</row>
        <row r="259">
          <cell r="A259" t="str">
            <v>M50032010 - Int exp-Due to banks-Repo s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</row>
        <row r="260">
          <cell r="A260" t="str">
            <v>M50032020 - Int exp-Due to banks-Sec len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</row>
        <row r="261">
          <cell r="A261" t="str">
            <v>M50032030 - Int exp-Due to banks-Adv coll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</row>
        <row r="262">
          <cell r="A262" t="str">
            <v>M50033010 - Int exp-Due to banks FV (tni)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</row>
        <row r="263">
          <cell r="A263" t="str">
            <v>M50039010 - Int exp-Due banks-Oth ST borr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</row>
        <row r="264">
          <cell r="A264" t="str">
            <v>M50039020 - Int exp-Due banks-Oth LT borr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</row>
        <row r="265">
          <cell r="A265" t="str">
            <v>TI5003 - Interest expense - Due to banks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</row>
        <row r="266">
          <cell r="A266" t="str">
            <v>M50041010 - Int exp-Due to cust-Demand dep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</row>
        <row r="267">
          <cell r="A267" t="str">
            <v>M50041020 - Int exp-Due to cust-Saving dep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</row>
        <row r="268">
          <cell r="A268" t="str">
            <v>M50041030 - Int exp-Due to cust-Time dep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</row>
        <row r="269">
          <cell r="A269" t="str">
            <v>M50041040 - Int exp-Due to cust-Other Dep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</row>
        <row r="270">
          <cell r="A270" t="str">
            <v>M50042010 - Int exp-Due to cust-Repo s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</row>
        <row r="271">
          <cell r="A271" t="str">
            <v>M50042020 - Int exp-Due to cust-Sec lend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</row>
        <row r="272">
          <cell r="A272" t="str">
            <v>M50043010 - Int exp-Due cust-Oth borrow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273" t="str">
            <v>M50044010 - Int exp-Due to cust FV (tni)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</row>
        <row r="274">
          <cell r="A274" t="str">
            <v>TI5004 - Interest expense - Due to customers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</row>
        <row r="275">
          <cell r="A275" t="str">
            <v>M50051010 - Int exp-Other funds on deposit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</row>
        <row r="276">
          <cell r="A276" t="str">
            <v>TI5005 - Interest expense - Other funds on deposit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</row>
        <row r="277">
          <cell r="A277" t="str">
            <v>M50060010 - Int exp-LT-Debt certificates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</row>
        <row r="278">
          <cell r="A278" t="str">
            <v>M50060015 - Int exp-Bons de caisse LT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</row>
        <row r="279">
          <cell r="A279" t="str">
            <v>M50060020 - Int exp-Convert bond-Li comp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</row>
        <row r="280">
          <cell r="A280" t="str">
            <v>M50060025 - Int exp-Debt cert other LT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</row>
        <row r="281">
          <cell r="A281" t="str">
            <v>TI500600 - Int exp-Debt certificates-LT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</row>
        <row r="282">
          <cell r="A282" t="str">
            <v>M50061010 - Int exp-Deb&amp;Oth loans MT com p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</row>
        <row r="283">
          <cell r="A283" t="str">
            <v>M50061015 - Int exp-Bons de caisse MT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</row>
        <row r="284">
          <cell r="A284" t="str">
            <v>M50061020 - Int exp-Deb&amp;Oth loans Other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</row>
        <row r="285">
          <cell r="A285" t="str">
            <v>TI500610 - Int exp-Debt certificates-MT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</row>
        <row r="286">
          <cell r="A286" t="str">
            <v>M50062010 - Int exp-ST-Commercial paper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</row>
        <row r="287">
          <cell r="A287" t="str">
            <v>M50062015 - Int exp-Bons de caisse ST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</row>
        <row r="288">
          <cell r="A288" t="str">
            <v>M50062020 - Int exp-Debt cert- Other ST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</row>
        <row r="289">
          <cell r="A289" t="str">
            <v>TI500620 - Int exp-Debt certificates-ST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</row>
        <row r="290">
          <cell r="A290" t="str">
            <v>M50063010 - Int exp-Debt cert at FV (tni)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</row>
        <row r="291">
          <cell r="A291" t="str">
            <v>TI500630 - Int exp-Debt cert at FV-(tni)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</row>
        <row r="292">
          <cell r="A292" t="str">
            <v>TI5006 - Interest expense - Debt certificates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</row>
        <row r="293">
          <cell r="A293" t="str">
            <v>M50071010 - Int exp-Subordinated li</v>
          </cell>
          <cell r="B293">
            <v>-6450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-6450</v>
          </cell>
          <cell r="EU293">
            <v>-6450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</row>
        <row r="294">
          <cell r="A294" t="str">
            <v>M50072010 - Int exp-Subord Conv Bond liab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</row>
        <row r="295">
          <cell r="A295" t="str">
            <v>M50073010 - Int exp-Subord liabs FV (tni)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</row>
        <row r="296">
          <cell r="A296" t="str">
            <v>TI5007 - Interest expense - Subordinated liabiliti</v>
          </cell>
          <cell r="B296">
            <v>-6450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-6450</v>
          </cell>
          <cell r="EU296">
            <v>-6450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</row>
        <row r="297">
          <cell r="A297" t="str">
            <v>M50081010 - Int exp-Oth bor-Obl to ret sec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</row>
        <row r="298">
          <cell r="A298" t="str">
            <v>M50081020 - Int exp-Oth bor-Fin lease obl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</row>
        <row r="299">
          <cell r="A299" t="str">
            <v>M50081090 - Int exp-Oth borrowings -Other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</row>
        <row r="300">
          <cell r="A300" t="str">
            <v>M50082010 - Int exp-Other borrow FV (tni)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</row>
        <row r="301">
          <cell r="A301" t="str">
            <v>TI5008 - Interest expense - Other borrowings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</row>
        <row r="302">
          <cell r="A302" t="str">
            <v>M50091010 - Interest exp-Other liabilities</v>
          </cell>
          <cell r="B302">
            <v>-126045</v>
          </cell>
          <cell r="C302">
            <v>-115350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-115350</v>
          </cell>
          <cell r="I302">
            <v>-2175</v>
          </cell>
          <cell r="J302">
            <v>-2175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-8520</v>
          </cell>
          <cell r="DU302">
            <v>-6816</v>
          </cell>
          <cell r="DV302">
            <v>-1704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</row>
        <row r="303">
          <cell r="A303" t="str">
            <v>M50092010 - Int exp-Amort CF hedg res-IR r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</row>
        <row r="304">
          <cell r="A304" t="str">
            <v>M50093010 - Int exp-Amort fair value adj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  <cell r="EN304">
            <v>0</v>
          </cell>
          <cell r="EO304">
            <v>0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0</v>
          </cell>
        </row>
        <row r="305">
          <cell r="A305" t="str">
            <v>M50094010 - DONOTUSE:Expected return on plan assets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</row>
        <row r="306">
          <cell r="A306" t="str">
            <v>M50094020 - DONOTUSE:Interest cost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</row>
        <row r="307">
          <cell r="A307" t="str">
            <v>M50094030 - DONOTUSE:Amort actuarial g/l plan asset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</row>
        <row r="308">
          <cell r="A308" t="str">
            <v>M50094040 - DONOTUSE:Expected return reimb. Rights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</row>
        <row r="309">
          <cell r="A309" t="str">
            <v>M50094050 - DONOTUSE:Amort actuarial g/l reimbRight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</row>
        <row r="310">
          <cell r="A310" t="str">
            <v>M50099910 - C-Elim IC-Interest margin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</row>
        <row r="311">
          <cell r="A311" t="str">
            <v>M50099911 - C-Adj IC-Interest margin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</row>
        <row r="312">
          <cell r="A312" t="str">
            <v>TI500999 - Elimination adjustment interest margin</v>
          </cell>
          <cell r="B312">
            <v>-126045</v>
          </cell>
          <cell r="C312">
            <v>-115350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-115350</v>
          </cell>
          <cell r="I312">
            <v>-2175</v>
          </cell>
          <cell r="J312">
            <v>-2175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-8520</v>
          </cell>
          <cell r="DU312">
            <v>-6816</v>
          </cell>
          <cell r="DV312">
            <v>-1704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</row>
        <row r="313">
          <cell r="A313" t="str">
            <v>TI5009 - Interest expense - Oth liabilities and am</v>
          </cell>
          <cell r="B313">
            <v>-126045</v>
          </cell>
          <cell r="C313">
            <v>-115350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-115350</v>
          </cell>
          <cell r="I313">
            <v>-2175</v>
          </cell>
          <cell r="J313">
            <v>-2175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-8520</v>
          </cell>
          <cell r="DU313">
            <v>-6816</v>
          </cell>
          <cell r="DV313">
            <v>-1704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</row>
        <row r="314">
          <cell r="A314" t="str">
            <v>TI05000 - Interest expense</v>
          </cell>
          <cell r="B314">
            <v>217186.75</v>
          </cell>
          <cell r="C314">
            <v>-115350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-115350</v>
          </cell>
          <cell r="I314">
            <v>-2175</v>
          </cell>
          <cell r="J314">
            <v>-2175</v>
          </cell>
          <cell r="K314">
            <v>351106.75</v>
          </cell>
          <cell r="L314">
            <v>0</v>
          </cell>
          <cell r="M314">
            <v>0</v>
          </cell>
          <cell r="N314">
            <v>0</v>
          </cell>
          <cell r="O314">
            <v>141334</v>
          </cell>
          <cell r="P314">
            <v>141334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209772.75</v>
          </cell>
          <cell r="W314">
            <v>187466.25</v>
          </cell>
          <cell r="X314">
            <v>22306.5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-8520</v>
          </cell>
          <cell r="DU314">
            <v>-6816</v>
          </cell>
          <cell r="DV314">
            <v>-1704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-1425</v>
          </cell>
          <cell r="EO314">
            <v>-1425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-6450</v>
          </cell>
          <cell r="EU314">
            <v>-6450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</row>
        <row r="315">
          <cell r="A315" t="str">
            <v>M52061020 - Ch prov imp-Build held own use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</row>
        <row r="316">
          <cell r="A316" t="str">
            <v>M52001010 - Ch prov imp-Due Bn=&lt;3m-Cr risk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</row>
        <row r="317">
          <cell r="A317" t="str">
            <v>M52001020 - Ch prov imp-Due B=&lt;3m-Countr R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</row>
        <row r="318">
          <cell r="A318" t="str">
            <v>M52001030 - Ch prov imp-Due Bnk=&lt;3m-IBNR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  <cell r="EN318">
            <v>0</v>
          </cell>
          <cell r="EO318">
            <v>0</v>
          </cell>
          <cell r="EP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</row>
        <row r="319">
          <cell r="A319" t="str">
            <v>M52002010 - Ch prov imp-Due Ban&gt;3m-Cr risk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</row>
        <row r="320">
          <cell r="A320" t="str">
            <v>M52002020 - Ch prov imp-Due B&gt;3m-Country R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  <cell r="EN320">
            <v>0</v>
          </cell>
          <cell r="EO320">
            <v>0</v>
          </cell>
          <cell r="EP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</row>
        <row r="321">
          <cell r="A321" t="str">
            <v>M52002030 - Ch prov imp-Due Bnks&gt;3m-IBNR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</row>
        <row r="322">
          <cell r="A322" t="str">
            <v>M52004010 - Ch prov imp-DfB-Recov loans(+)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  <cell r="EN322">
            <v>0</v>
          </cell>
          <cell r="EO322">
            <v>0</v>
          </cell>
          <cell r="EP322">
            <v>0</v>
          </cell>
          <cell r="EQ322">
            <v>0</v>
          </cell>
          <cell r="ER322">
            <v>0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</row>
        <row r="323">
          <cell r="A323" t="str">
            <v>M52060020 - Ch prov imp-Land held own use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</row>
        <row r="324">
          <cell r="A324" t="str">
            <v>M52062020 - Ch prov imp-Leasehold improvem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  <cell r="EN324">
            <v>0</v>
          </cell>
          <cell r="EO324">
            <v>0</v>
          </cell>
          <cell r="EP324">
            <v>0</v>
          </cell>
          <cell r="EQ324">
            <v>0</v>
          </cell>
          <cell r="ER324">
            <v>0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</row>
        <row r="325">
          <cell r="A325" t="str">
            <v>M52065020 - Ch prov imp-Build under constr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</row>
        <row r="326">
          <cell r="A326" t="str">
            <v>M52066020 - Ch prov imp-Plnt&amp;Eq under Op L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</row>
        <row r="327">
          <cell r="A327" t="str">
            <v>TI5200 - Change in provision for impairment - Due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</row>
        <row r="328">
          <cell r="A328" t="str">
            <v>M52011010 - Change in prov for imp-Inv-HTM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</row>
        <row r="329">
          <cell r="A329" t="str">
            <v>TI520110 - Change in provision for impairment - In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</row>
        <row r="330">
          <cell r="A330" t="str">
            <v>M52012010 - Ch prov imp-Tr&amp;oth el bill-AFS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</row>
        <row r="331">
          <cell r="A331" t="str">
            <v>M52012020 - Ch prov for imp-Gov bonds-AFS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</row>
        <row r="332">
          <cell r="A332" t="str">
            <v>M52012030 - Ch prov imp-Corp debt sec-AFS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  <cell r="EN332">
            <v>0</v>
          </cell>
          <cell r="EO332">
            <v>0</v>
          </cell>
          <cell r="EP332">
            <v>0</v>
          </cell>
          <cell r="EQ332">
            <v>0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</row>
        <row r="333">
          <cell r="A333" t="str">
            <v>M52012040 - Ch prov imp-Mortg-back sec-AFS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  <cell r="EN333">
            <v>0</v>
          </cell>
          <cell r="EO333">
            <v>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</row>
        <row r="334">
          <cell r="A334" t="str">
            <v>M52012050 - Ch prov imp-Oth as-backSec-AFS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  <cell r="EN334">
            <v>0</v>
          </cell>
          <cell r="EO334">
            <v>0</v>
          </cell>
          <cell r="EP334">
            <v>0</v>
          </cell>
          <cell r="EQ334">
            <v>0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</row>
        <row r="335">
          <cell r="A335" t="str">
            <v>M52012063 - Ch prov imp-Oth part int-AFS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  <cell r="EN335">
            <v>0</v>
          </cell>
          <cell r="EO335">
            <v>0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</row>
        <row r="336">
          <cell r="A336" t="str">
            <v>M52012073 - Ch prov imp-Ot.prt.int-AFS VaC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0</v>
          </cell>
          <cell r="EV336">
            <v>0</v>
          </cell>
          <cell r="EW336">
            <v>0</v>
          </cell>
          <cell r="EX336">
            <v>0</v>
          </cell>
          <cell r="EY336">
            <v>0</v>
          </cell>
        </row>
        <row r="337">
          <cell r="A337" t="str">
            <v>M52012090 - Ch prov imp-Oth invest-AFS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  <cell r="EN337">
            <v>0</v>
          </cell>
          <cell r="EO337">
            <v>0</v>
          </cell>
          <cell r="EP337">
            <v>0</v>
          </cell>
          <cell r="EQ337">
            <v>0</v>
          </cell>
          <cell r="ER337">
            <v>0</v>
          </cell>
          <cell r="ES337">
            <v>0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</row>
        <row r="338">
          <cell r="A338" t="str">
            <v>TI520120 - Change in provision for impairment - In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  <cell r="EN338">
            <v>0</v>
          </cell>
          <cell r="EO338">
            <v>0</v>
          </cell>
          <cell r="EP338">
            <v>0</v>
          </cell>
          <cell r="EQ338">
            <v>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</row>
        <row r="339">
          <cell r="A339" t="str">
            <v>TI5201 - Change in provision for impairment - Inve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340" t="str">
            <v>M52021010 - Ch prov imp-LtC-CR-Gov&amp;of inst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  <cell r="EN340">
            <v>0</v>
          </cell>
          <cell r="EO340">
            <v>0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</row>
        <row r="341">
          <cell r="A341" t="str">
            <v>M52021020 - Ch prov imp-LtC-CR-Rs mortgage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  <cell r="EN341">
            <v>0</v>
          </cell>
          <cell r="EO341">
            <v>0</v>
          </cell>
          <cell r="EP341">
            <v>0</v>
          </cell>
          <cell r="EQ341">
            <v>0</v>
          </cell>
          <cell r="ER341">
            <v>0</v>
          </cell>
          <cell r="ES341">
            <v>0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0</v>
          </cell>
        </row>
        <row r="342">
          <cell r="A342" t="str">
            <v>M52021030 - Ch prov imp-LtC-CR-Cons Loans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  <cell r="EN342">
            <v>0</v>
          </cell>
          <cell r="EO342">
            <v>0</v>
          </cell>
          <cell r="EP342">
            <v>0</v>
          </cell>
          <cell r="EQ342">
            <v>0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</row>
        <row r="343">
          <cell r="A343" t="str">
            <v>M52021040 - Ch prov imp-LtC -CR-Comm loans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  <cell r="EN343">
            <v>0</v>
          </cell>
          <cell r="EO343">
            <v>0</v>
          </cell>
          <cell r="EP343">
            <v>0</v>
          </cell>
          <cell r="EQ343">
            <v>0</v>
          </cell>
          <cell r="ER343">
            <v>0</v>
          </cell>
          <cell r="ES343">
            <v>0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</row>
        <row r="344">
          <cell r="A344" t="str">
            <v>M52021050 - Ch prov imp-LtC-CR-Other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  <cell r="EN344">
            <v>0</v>
          </cell>
          <cell r="EO344">
            <v>0</v>
          </cell>
          <cell r="EP344">
            <v>0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</row>
        <row r="345">
          <cell r="A345" t="str">
            <v>M52021060 - DONOTUSE:Ch prv imp-LtC-CR HTM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  <cell r="EN345">
            <v>0</v>
          </cell>
          <cell r="EO345">
            <v>0</v>
          </cell>
          <cell r="EP345">
            <v>0</v>
          </cell>
          <cell r="EQ345">
            <v>0</v>
          </cell>
          <cell r="ER345">
            <v>0</v>
          </cell>
          <cell r="ES345">
            <v>0</v>
          </cell>
          <cell r="ET345">
            <v>0</v>
          </cell>
          <cell r="EU345">
            <v>0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</row>
        <row r="346">
          <cell r="A346" t="str">
            <v>M52021070 - Ch prov imp-LtC-CR AFS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  <cell r="EN346">
            <v>0</v>
          </cell>
          <cell r="EO346">
            <v>0</v>
          </cell>
          <cell r="EP346">
            <v>0</v>
          </cell>
          <cell r="EQ346">
            <v>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0</v>
          </cell>
          <cell r="EW346">
            <v>0</v>
          </cell>
          <cell r="EX346">
            <v>0</v>
          </cell>
          <cell r="EY346">
            <v>0</v>
          </cell>
        </row>
        <row r="347">
          <cell r="A347" t="str">
            <v>M52023010 - Ch prov imp-LtC-Country Risk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0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0</v>
          </cell>
          <cell r="EP347">
            <v>0</v>
          </cell>
          <cell r="EQ347">
            <v>0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</row>
        <row r="348">
          <cell r="A348" t="str">
            <v>M52024010 - Ch prov imp-LtC-Recov loans(+)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  <cell r="EN348">
            <v>0</v>
          </cell>
          <cell r="EO348">
            <v>0</v>
          </cell>
          <cell r="EP348">
            <v>0</v>
          </cell>
          <cell r="EQ348">
            <v>0</v>
          </cell>
          <cell r="ER348">
            <v>0</v>
          </cell>
          <cell r="ES348">
            <v>0</v>
          </cell>
          <cell r="ET348">
            <v>0</v>
          </cell>
          <cell r="EU348">
            <v>0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</row>
        <row r="349">
          <cell r="A349" t="str">
            <v>TI520210 - Change in provision for impairment - Lt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  <cell r="EN349">
            <v>0</v>
          </cell>
          <cell r="EO349">
            <v>0</v>
          </cell>
          <cell r="EP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</row>
        <row r="350">
          <cell r="A350" t="str">
            <v>M52022010 - Ch prv imp-LtC-IBNRGov&amp;of inst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  <cell r="EN350">
            <v>0</v>
          </cell>
          <cell r="EO350">
            <v>0</v>
          </cell>
          <cell r="EP350">
            <v>0</v>
          </cell>
          <cell r="EQ350">
            <v>0</v>
          </cell>
          <cell r="ER350">
            <v>0</v>
          </cell>
          <cell r="ES350">
            <v>0</v>
          </cell>
          <cell r="ET350">
            <v>0</v>
          </cell>
          <cell r="EU350">
            <v>0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</row>
        <row r="351">
          <cell r="A351" t="str">
            <v>M52022020 - Ch prov imp-LtC-IBNR-Res mortg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  <cell r="EN351">
            <v>0</v>
          </cell>
          <cell r="EO351">
            <v>0</v>
          </cell>
          <cell r="EP351">
            <v>0</v>
          </cell>
          <cell r="EQ351">
            <v>0</v>
          </cell>
          <cell r="ER351">
            <v>0</v>
          </cell>
          <cell r="ES351">
            <v>0</v>
          </cell>
          <cell r="ET351">
            <v>0</v>
          </cell>
          <cell r="EU351">
            <v>0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</row>
        <row r="352">
          <cell r="A352" t="str">
            <v>M52022030 - Ch prov imp-LtC-IBNR-Consumer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  <cell r="EN352">
            <v>0</v>
          </cell>
          <cell r="EO352">
            <v>0</v>
          </cell>
          <cell r="EP352">
            <v>0</v>
          </cell>
          <cell r="EQ352">
            <v>0</v>
          </cell>
          <cell r="ER352">
            <v>0</v>
          </cell>
          <cell r="ES352">
            <v>0</v>
          </cell>
          <cell r="ET352">
            <v>0</v>
          </cell>
          <cell r="EU352">
            <v>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</row>
        <row r="353">
          <cell r="A353" t="str">
            <v>M52022040 - Ch prv imp-LtC-IBNR-commercial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  <cell r="EN353">
            <v>0</v>
          </cell>
          <cell r="EO353">
            <v>0</v>
          </cell>
          <cell r="EP353">
            <v>0</v>
          </cell>
          <cell r="EQ353">
            <v>0</v>
          </cell>
          <cell r="ER353">
            <v>0</v>
          </cell>
          <cell r="ES353">
            <v>0</v>
          </cell>
          <cell r="ET353">
            <v>0</v>
          </cell>
          <cell r="EU353">
            <v>0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</row>
        <row r="354">
          <cell r="A354" t="str">
            <v>M52022050 - Ch prov imp-LtC-IBNR-Other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  <cell r="EN354">
            <v>0</v>
          </cell>
          <cell r="EO354">
            <v>0</v>
          </cell>
          <cell r="EP354">
            <v>0</v>
          </cell>
          <cell r="EQ354">
            <v>0</v>
          </cell>
          <cell r="ER354">
            <v>0</v>
          </cell>
          <cell r="ES354">
            <v>0</v>
          </cell>
          <cell r="ET354">
            <v>0</v>
          </cell>
          <cell r="EU354">
            <v>0</v>
          </cell>
          <cell r="EV354">
            <v>0</v>
          </cell>
          <cell r="EW354">
            <v>0</v>
          </cell>
          <cell r="EX354">
            <v>0</v>
          </cell>
          <cell r="EY354">
            <v>0</v>
          </cell>
        </row>
        <row r="355">
          <cell r="A355" t="str">
            <v>M52022060 - DONOTUSE:Ch prv imp-LtC-GP HTM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  <cell r="EN355">
            <v>0</v>
          </cell>
          <cell r="EO355">
            <v>0</v>
          </cell>
          <cell r="EP355">
            <v>0</v>
          </cell>
          <cell r="EQ355">
            <v>0</v>
          </cell>
          <cell r="ER355">
            <v>0</v>
          </cell>
          <cell r="ES355">
            <v>0</v>
          </cell>
          <cell r="ET355">
            <v>0</v>
          </cell>
          <cell r="EU355">
            <v>0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</row>
        <row r="356">
          <cell r="A356" t="str">
            <v>M52022070 - Ch prov imp-LtC-IBNR AFS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  <cell r="EN356">
            <v>0</v>
          </cell>
          <cell r="EO356">
            <v>0</v>
          </cell>
          <cell r="EP356">
            <v>0</v>
          </cell>
          <cell r="EQ356">
            <v>0</v>
          </cell>
          <cell r="ER356">
            <v>0</v>
          </cell>
          <cell r="ES356">
            <v>0</v>
          </cell>
          <cell r="ET356">
            <v>0</v>
          </cell>
          <cell r="EU356">
            <v>0</v>
          </cell>
          <cell r="EV356">
            <v>0</v>
          </cell>
          <cell r="EW356">
            <v>0</v>
          </cell>
          <cell r="EX356">
            <v>0</v>
          </cell>
          <cell r="EY356">
            <v>0</v>
          </cell>
        </row>
        <row r="357">
          <cell r="A357" t="str">
            <v>TI520220 - Change in prov for imp - Loans to cust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  <cell r="EN357">
            <v>0</v>
          </cell>
          <cell r="EO357">
            <v>0</v>
          </cell>
          <cell r="EP357">
            <v>0</v>
          </cell>
          <cell r="EQ357">
            <v>0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</row>
        <row r="358">
          <cell r="A358" t="str">
            <v>TI5202 - Change in provision for impairment - Loan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0</v>
          </cell>
          <cell r="DR358">
            <v>0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0</v>
          </cell>
          <cell r="DX358">
            <v>0</v>
          </cell>
          <cell r="DY358">
            <v>0</v>
          </cell>
          <cell r="DZ358">
            <v>0</v>
          </cell>
          <cell r="EA358">
            <v>0</v>
          </cell>
          <cell r="EB358">
            <v>0</v>
          </cell>
          <cell r="EC358">
            <v>0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  <cell r="EN358">
            <v>0</v>
          </cell>
          <cell r="EO358">
            <v>0</v>
          </cell>
          <cell r="EP358">
            <v>0</v>
          </cell>
          <cell r="EQ358">
            <v>0</v>
          </cell>
          <cell r="ER358">
            <v>0</v>
          </cell>
          <cell r="ES358">
            <v>0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0</v>
          </cell>
        </row>
        <row r="359">
          <cell r="A359" t="str">
            <v>M52052010 - DNU Ch prov imp-Trade&amp;oth  rec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  <cell r="EN359">
            <v>0</v>
          </cell>
          <cell r="EO359">
            <v>0</v>
          </cell>
          <cell r="EP359">
            <v>0</v>
          </cell>
          <cell r="EQ359">
            <v>0</v>
          </cell>
          <cell r="ER359">
            <v>0</v>
          </cell>
          <cell r="ES359">
            <v>0</v>
          </cell>
          <cell r="ET359">
            <v>0</v>
          </cell>
          <cell r="EU359">
            <v>0</v>
          </cell>
          <cell r="EV359">
            <v>0</v>
          </cell>
          <cell r="EW359">
            <v>0</v>
          </cell>
          <cell r="EX359">
            <v>0</v>
          </cell>
          <cell r="EY359">
            <v>0</v>
          </cell>
        </row>
        <row r="360">
          <cell r="A360" t="str">
            <v>M52053010 - Ch prov imp-Trade Rec-Cdt risk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0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0</v>
          </cell>
          <cell r="DX360">
            <v>0</v>
          </cell>
          <cell r="DY360">
            <v>0</v>
          </cell>
          <cell r="DZ360">
            <v>0</v>
          </cell>
          <cell r="EA360">
            <v>0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  <cell r="EN360">
            <v>0</v>
          </cell>
          <cell r="EO360">
            <v>0</v>
          </cell>
          <cell r="EP360">
            <v>0</v>
          </cell>
          <cell r="EQ360">
            <v>0</v>
          </cell>
          <cell r="ER360">
            <v>0</v>
          </cell>
          <cell r="ES360">
            <v>0</v>
          </cell>
          <cell r="ET360">
            <v>0</v>
          </cell>
          <cell r="EU360">
            <v>0</v>
          </cell>
          <cell r="EV360">
            <v>0</v>
          </cell>
          <cell r="EW360">
            <v>0</v>
          </cell>
          <cell r="EX360">
            <v>0</v>
          </cell>
          <cell r="EY360">
            <v>0</v>
          </cell>
        </row>
        <row r="361">
          <cell r="A361" t="str">
            <v>M52053020 - Ch prov imp-Trade Rec-IBNR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0</v>
          </cell>
          <cell r="DR361">
            <v>0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0</v>
          </cell>
          <cell r="DY361">
            <v>0</v>
          </cell>
          <cell r="DZ361">
            <v>0</v>
          </cell>
          <cell r="EA361">
            <v>0</v>
          </cell>
          <cell r="EB361">
            <v>0</v>
          </cell>
          <cell r="EC361">
            <v>0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  <cell r="EN361">
            <v>0</v>
          </cell>
          <cell r="EO361">
            <v>0</v>
          </cell>
          <cell r="EP361">
            <v>0</v>
          </cell>
          <cell r="EQ361">
            <v>0</v>
          </cell>
          <cell r="ER361">
            <v>0</v>
          </cell>
          <cell r="ES361">
            <v>0</v>
          </cell>
          <cell r="ET361">
            <v>0</v>
          </cell>
          <cell r="EU361">
            <v>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</row>
        <row r="362">
          <cell r="A362" t="str">
            <v>M52054010 - Ch prov imp-Oth Rec-Cdt risk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0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  <cell r="EN362">
            <v>0</v>
          </cell>
          <cell r="EO362">
            <v>0</v>
          </cell>
          <cell r="EP362">
            <v>0</v>
          </cell>
          <cell r="EQ362">
            <v>0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0</v>
          </cell>
          <cell r="EW362">
            <v>0</v>
          </cell>
          <cell r="EX362">
            <v>0</v>
          </cell>
          <cell r="EY362">
            <v>0</v>
          </cell>
        </row>
        <row r="363">
          <cell r="A363" t="str">
            <v>M52054020 - Ch prov imp-Oth Rec-IBNR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  <cell r="EN363">
            <v>0</v>
          </cell>
          <cell r="EO363">
            <v>0</v>
          </cell>
          <cell r="EP363">
            <v>0</v>
          </cell>
          <cell r="EQ363">
            <v>0</v>
          </cell>
          <cell r="ER363">
            <v>0</v>
          </cell>
          <cell r="ES363">
            <v>0</v>
          </cell>
          <cell r="ET363">
            <v>0</v>
          </cell>
          <cell r="EU363">
            <v>0</v>
          </cell>
          <cell r="EV363">
            <v>0</v>
          </cell>
          <cell r="EW363">
            <v>0</v>
          </cell>
          <cell r="EX363">
            <v>0</v>
          </cell>
          <cell r="EY363">
            <v>0</v>
          </cell>
        </row>
        <row r="364">
          <cell r="A364" t="str">
            <v>TI5205 - Change in prov for imp - Reins, trade &amp; o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  <cell r="EN364">
            <v>0</v>
          </cell>
          <cell r="EO364">
            <v>0</v>
          </cell>
          <cell r="EP364">
            <v>0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</row>
        <row r="365">
          <cell r="A365" t="str">
            <v>TI05500 - Changes in provisions for impairment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  <cell r="EN365">
            <v>0</v>
          </cell>
          <cell r="EO365">
            <v>0</v>
          </cell>
          <cell r="EP365">
            <v>0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0</v>
          </cell>
          <cell r="EX365">
            <v>0</v>
          </cell>
          <cell r="EY365">
            <v>0</v>
          </cell>
        </row>
        <row r="366">
          <cell r="A366" t="str">
            <v>M53571010 - Building held for own use-Depr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0</v>
          </cell>
          <cell r="DK366">
            <v>0</v>
          </cell>
          <cell r="DL366">
            <v>0</v>
          </cell>
          <cell r="DM366">
            <v>0</v>
          </cell>
          <cell r="DN366">
            <v>0</v>
          </cell>
          <cell r="DO366">
            <v>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</row>
        <row r="367">
          <cell r="A367" t="str">
            <v>M53572010 - Leasehold improvements-Depr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  <cell r="EN367">
            <v>0</v>
          </cell>
          <cell r="EO367">
            <v>0</v>
          </cell>
          <cell r="EP367">
            <v>0</v>
          </cell>
          <cell r="EQ367">
            <v>0</v>
          </cell>
          <cell r="ER367">
            <v>0</v>
          </cell>
          <cell r="ES367">
            <v>0</v>
          </cell>
          <cell r="ET367">
            <v>0</v>
          </cell>
          <cell r="EU367">
            <v>0</v>
          </cell>
          <cell r="EV367">
            <v>0</v>
          </cell>
          <cell r="EW367">
            <v>0</v>
          </cell>
          <cell r="EX367">
            <v>0</v>
          </cell>
          <cell r="EY367">
            <v>0</v>
          </cell>
        </row>
        <row r="368">
          <cell r="A368" t="str">
            <v>M53575010 - Buildings under construct-Depr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  <cell r="EQ368">
            <v>0</v>
          </cell>
          <cell r="ER368">
            <v>0</v>
          </cell>
          <cell r="ES368">
            <v>0</v>
          </cell>
          <cell r="ET368">
            <v>0</v>
          </cell>
          <cell r="EU368">
            <v>0</v>
          </cell>
          <cell r="EV368">
            <v>0</v>
          </cell>
          <cell r="EW368">
            <v>0</v>
          </cell>
          <cell r="EX368">
            <v>0</v>
          </cell>
          <cell r="EY368">
            <v>0</v>
          </cell>
        </row>
        <row r="369">
          <cell r="A369" t="str">
            <v>M53576010 - Inv prop-L&amp;B-used by TP-Deprec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370" t="str">
            <v>M53576020 - Inv prop-L&amp;B-used by Group-Dep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0</v>
          </cell>
          <cell r="EY370">
            <v>0</v>
          </cell>
        </row>
        <row r="371">
          <cell r="A371" t="str">
            <v>M53576030 - Inv prop-L&amp;B-Oper lease-Deprec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0</v>
          </cell>
          <cell r="EX371">
            <v>0</v>
          </cell>
          <cell r="EY371">
            <v>0</v>
          </cell>
        </row>
        <row r="372">
          <cell r="A372" t="str">
            <v>M53577010 - Plant,equipm oper lease-Deprec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</row>
        <row r="373">
          <cell r="A373" t="str">
            <v>TI06000 - Depreciation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</row>
        <row r="374">
          <cell r="A374" t="str">
            <v>M53591010 - Operating expenses IP - TP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</row>
        <row r="375">
          <cell r="A375" t="str">
            <v>M53592010 - Operating expenses IP-Own use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</row>
        <row r="376">
          <cell r="A376" t="str">
            <v>M53593010 - Oper exp IP - Not gen.rent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</row>
        <row r="377">
          <cell r="A377" t="str">
            <v>M53599010 - Other investment charges, misc</v>
          </cell>
          <cell r="B377">
            <v>-156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-156</v>
          </cell>
          <cell r="BP377">
            <v>-156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</row>
        <row r="378">
          <cell r="A378" t="str">
            <v>TI06500 - Other investment charges</v>
          </cell>
          <cell r="B378">
            <v>-156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-156</v>
          </cell>
          <cell r="BP378">
            <v>-156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</row>
        <row r="379">
          <cell r="A379" t="str">
            <v>M59811010 - Ins-Gen exp related IV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</row>
        <row r="380">
          <cell r="A380" t="str">
            <v>TI06750 - Ins-Gen exp related to IVC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</row>
        <row r="381">
          <cell r="A381" t="str">
            <v>M41591010 - (Un)r g- OBO Insurance contr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</row>
        <row r="382">
          <cell r="A382" t="str">
            <v>M41592010 - (Un)r g- OBO Investment contr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</row>
        <row r="383">
          <cell r="A383" t="str">
            <v>M51591010 - (Un)r L-OBO insurance contr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</row>
        <row r="384">
          <cell r="A384" t="str">
            <v>M51592010 - (Un)r L-OBO investment contr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</row>
        <row r="385">
          <cell r="A385" t="str">
            <v>TI07000 - (Un) realized gains&amp;losses - OBO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</row>
        <row r="386">
          <cell r="A386" t="str">
            <v>TI0500 - Total financial income</v>
          </cell>
          <cell r="B386">
            <v>967618</v>
          </cell>
          <cell r="C386">
            <v>-96492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-96492</v>
          </cell>
          <cell r="I386">
            <v>8109</v>
          </cell>
          <cell r="J386">
            <v>8109</v>
          </cell>
          <cell r="K386">
            <v>887795</v>
          </cell>
          <cell r="L386">
            <v>98431</v>
          </cell>
          <cell r="M386">
            <v>0</v>
          </cell>
          <cell r="N386">
            <v>98431</v>
          </cell>
          <cell r="O386">
            <v>531039.25</v>
          </cell>
          <cell r="P386">
            <v>141334</v>
          </cell>
          <cell r="Q386">
            <v>389705.25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209772.75</v>
          </cell>
          <cell r="W386">
            <v>187466.25</v>
          </cell>
          <cell r="X386">
            <v>22306.5</v>
          </cell>
          <cell r="Y386">
            <v>48552</v>
          </cell>
          <cell r="Z386">
            <v>10182</v>
          </cell>
          <cell r="AA386">
            <v>13339</v>
          </cell>
          <cell r="AB386">
            <v>6111</v>
          </cell>
          <cell r="AC386">
            <v>4286</v>
          </cell>
          <cell r="AD386">
            <v>213</v>
          </cell>
          <cell r="AE386">
            <v>2729</v>
          </cell>
          <cell r="AF386">
            <v>0</v>
          </cell>
          <cell r="AG386">
            <v>18448</v>
          </cell>
          <cell r="AH386">
            <v>3158</v>
          </cell>
          <cell r="AI386">
            <v>11653</v>
          </cell>
          <cell r="AJ386">
            <v>2941</v>
          </cell>
          <cell r="AK386">
            <v>227</v>
          </cell>
          <cell r="AL386">
            <v>343</v>
          </cell>
          <cell r="AM386">
            <v>126</v>
          </cell>
          <cell r="AN386">
            <v>0</v>
          </cell>
          <cell r="AO386">
            <v>6408</v>
          </cell>
          <cell r="AP386">
            <v>240</v>
          </cell>
          <cell r="AQ386">
            <v>1953</v>
          </cell>
          <cell r="AR386">
            <v>3675</v>
          </cell>
          <cell r="AS386">
            <v>0</v>
          </cell>
          <cell r="AT386">
            <v>540</v>
          </cell>
          <cell r="AU386">
            <v>175</v>
          </cell>
          <cell r="AV386">
            <v>22</v>
          </cell>
          <cell r="AW386">
            <v>0</v>
          </cell>
          <cell r="AX386">
            <v>153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18837</v>
          </cell>
          <cell r="BH386">
            <v>4368</v>
          </cell>
          <cell r="BI386">
            <v>9594</v>
          </cell>
          <cell r="BJ386">
            <v>4875</v>
          </cell>
          <cell r="BK386">
            <v>12106</v>
          </cell>
          <cell r="BL386">
            <v>12106</v>
          </cell>
          <cell r="BM386">
            <v>165</v>
          </cell>
          <cell r="BN386">
            <v>165</v>
          </cell>
          <cell r="BO386">
            <v>8104</v>
          </cell>
          <cell r="BP386">
            <v>8104</v>
          </cell>
          <cell r="BQ386">
            <v>121174</v>
          </cell>
          <cell r="BR386">
            <v>84832</v>
          </cell>
          <cell r="BS386">
            <v>786</v>
          </cell>
          <cell r="BT386">
            <v>78523</v>
          </cell>
          <cell r="BU386">
            <v>5523</v>
          </cell>
          <cell r="BV386">
            <v>36342</v>
          </cell>
          <cell r="BW386">
            <v>30978</v>
          </cell>
          <cell r="BX386">
            <v>14367</v>
          </cell>
          <cell r="BY386">
            <v>7725</v>
          </cell>
          <cell r="BZ386">
            <v>2103</v>
          </cell>
          <cell r="CA386">
            <v>69</v>
          </cell>
          <cell r="CB386">
            <v>2010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69</v>
          </cell>
          <cell r="CM386">
            <v>0</v>
          </cell>
          <cell r="CN386">
            <v>0</v>
          </cell>
          <cell r="CO386">
            <v>4635</v>
          </cell>
          <cell r="CP386">
            <v>0</v>
          </cell>
          <cell r="CQ386">
            <v>5364</v>
          </cell>
          <cell r="CR386">
            <v>2682</v>
          </cell>
          <cell r="CS386">
            <v>2682</v>
          </cell>
          <cell r="CT386">
            <v>0</v>
          </cell>
          <cell r="CU386">
            <v>0</v>
          </cell>
          <cell r="CV386">
            <v>0</v>
          </cell>
          <cell r="CW386">
            <v>5121</v>
          </cell>
          <cell r="CX386">
            <v>0</v>
          </cell>
          <cell r="CY386">
            <v>135</v>
          </cell>
          <cell r="CZ386">
            <v>0</v>
          </cell>
          <cell r="DA386">
            <v>216</v>
          </cell>
          <cell r="DB386">
            <v>834</v>
          </cell>
          <cell r="DC386">
            <v>809</v>
          </cell>
          <cell r="DD386">
            <v>17</v>
          </cell>
          <cell r="DE386">
            <v>579</v>
          </cell>
          <cell r="DF386">
            <v>6</v>
          </cell>
          <cell r="DG386">
            <v>0</v>
          </cell>
          <cell r="DH386">
            <v>10</v>
          </cell>
          <cell r="DI386">
            <v>242</v>
          </cell>
          <cell r="DJ386">
            <v>7</v>
          </cell>
          <cell r="DK386">
            <v>336</v>
          </cell>
          <cell r="DL386">
            <v>117</v>
          </cell>
          <cell r="DM386">
            <v>542</v>
          </cell>
          <cell r="DN386">
            <v>16</v>
          </cell>
          <cell r="DO386">
            <v>21</v>
          </cell>
          <cell r="DP386">
            <v>955</v>
          </cell>
          <cell r="DQ386">
            <v>279</v>
          </cell>
          <cell r="DR386">
            <v>0</v>
          </cell>
          <cell r="DS386">
            <v>0</v>
          </cell>
          <cell r="DT386">
            <v>-8520</v>
          </cell>
          <cell r="DU386">
            <v>-6816</v>
          </cell>
          <cell r="DV386">
            <v>-1704</v>
          </cell>
          <cell r="DW386">
            <v>0</v>
          </cell>
          <cell r="DX386">
            <v>-22</v>
          </cell>
          <cell r="DY386">
            <v>-6</v>
          </cell>
          <cell r="DZ386">
            <v>-3</v>
          </cell>
          <cell r="EA386">
            <v>0</v>
          </cell>
          <cell r="EB386">
            <v>-10</v>
          </cell>
          <cell r="EC386">
            <v>-3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2280</v>
          </cell>
          <cell r="EL386">
            <v>1500</v>
          </cell>
          <cell r="EM386">
            <v>780</v>
          </cell>
          <cell r="EN386">
            <v>-552</v>
          </cell>
          <cell r="EO386">
            <v>-1425</v>
          </cell>
          <cell r="EP386">
            <v>0</v>
          </cell>
          <cell r="EQ386">
            <v>0</v>
          </cell>
          <cell r="ER386">
            <v>0</v>
          </cell>
          <cell r="ES386">
            <v>873</v>
          </cell>
          <cell r="ET386">
            <v>9513</v>
          </cell>
          <cell r="EU386">
            <v>-6450</v>
          </cell>
          <cell r="EV386">
            <v>0</v>
          </cell>
          <cell r="EW386">
            <v>0</v>
          </cell>
          <cell r="EX386">
            <v>0</v>
          </cell>
          <cell r="EY386">
            <v>15963</v>
          </cell>
        </row>
        <row r="387">
          <cell r="A387" t="str">
            <v>49811010I - Minus: Ins alloc fin inc to techn acc</v>
          </cell>
          <cell r="B387">
            <v>-922596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-779184</v>
          </cell>
          <cell r="L387">
            <v>0</v>
          </cell>
          <cell r="M387">
            <v>0</v>
          </cell>
          <cell r="N387">
            <v>0</v>
          </cell>
          <cell r="O387">
            <v>-531039.25</v>
          </cell>
          <cell r="P387">
            <v>-141334</v>
          </cell>
          <cell r="Q387">
            <v>-389705.25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-209772.75</v>
          </cell>
          <cell r="W387">
            <v>-187466.25</v>
          </cell>
          <cell r="X387">
            <v>-22306.5</v>
          </cell>
          <cell r="Y387">
            <v>-38372</v>
          </cell>
          <cell r="Z387">
            <v>0</v>
          </cell>
          <cell r="AA387">
            <v>-13339</v>
          </cell>
          <cell r="AB387">
            <v>-6111</v>
          </cell>
          <cell r="AC387">
            <v>-4286</v>
          </cell>
          <cell r="AD387">
            <v>-213</v>
          </cell>
          <cell r="AE387">
            <v>-2729</v>
          </cell>
          <cell r="AF387">
            <v>0</v>
          </cell>
          <cell r="AG387">
            <v>-18450</v>
          </cell>
          <cell r="AH387">
            <v>-3158</v>
          </cell>
          <cell r="AI387">
            <v>-11653</v>
          </cell>
          <cell r="AJ387">
            <v>-2943</v>
          </cell>
          <cell r="AK387">
            <v>-227</v>
          </cell>
          <cell r="AL387">
            <v>-343</v>
          </cell>
          <cell r="AM387">
            <v>-126</v>
          </cell>
          <cell r="AN387">
            <v>0</v>
          </cell>
          <cell r="AO387">
            <v>-6408</v>
          </cell>
          <cell r="AP387">
            <v>-240</v>
          </cell>
          <cell r="AQ387">
            <v>-1953</v>
          </cell>
          <cell r="AR387">
            <v>-3675</v>
          </cell>
          <cell r="AS387">
            <v>0</v>
          </cell>
          <cell r="AT387">
            <v>-540</v>
          </cell>
          <cell r="AU387">
            <v>-175</v>
          </cell>
          <cell r="AV387">
            <v>-22</v>
          </cell>
          <cell r="AW387">
            <v>0</v>
          </cell>
          <cell r="AX387">
            <v>-153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-13962</v>
          </cell>
          <cell r="BH387">
            <v>-4368</v>
          </cell>
          <cell r="BI387">
            <v>-9594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-7744</v>
          </cell>
          <cell r="BP387">
            <v>-7744</v>
          </cell>
          <cell r="BQ387">
            <v>-111019</v>
          </cell>
          <cell r="BR387">
            <v>-79310</v>
          </cell>
          <cell r="BS387">
            <v>-787</v>
          </cell>
          <cell r="BT387">
            <v>-78523</v>
          </cell>
          <cell r="BU387">
            <v>0</v>
          </cell>
          <cell r="BV387">
            <v>-31709</v>
          </cell>
          <cell r="BW387">
            <v>-26346</v>
          </cell>
          <cell r="BX387">
            <v>-14367</v>
          </cell>
          <cell r="BY387">
            <v>-7725</v>
          </cell>
          <cell r="BZ387">
            <v>-2106</v>
          </cell>
          <cell r="CA387">
            <v>-69</v>
          </cell>
          <cell r="CB387">
            <v>-2010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-69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-5363</v>
          </cell>
          <cell r="CR387">
            <v>-2681</v>
          </cell>
          <cell r="CS387">
            <v>-2682</v>
          </cell>
          <cell r="CT387">
            <v>0</v>
          </cell>
          <cell r="CU387">
            <v>0</v>
          </cell>
          <cell r="CV387">
            <v>0</v>
          </cell>
          <cell r="CW387">
            <v>-4166</v>
          </cell>
          <cell r="CX387">
            <v>0</v>
          </cell>
          <cell r="CY387">
            <v>-135</v>
          </cell>
          <cell r="CZ387">
            <v>0</v>
          </cell>
          <cell r="DA387">
            <v>-216</v>
          </cell>
          <cell r="DB387">
            <v>-834</v>
          </cell>
          <cell r="DC387">
            <v>-809</v>
          </cell>
          <cell r="DD387">
            <v>-17</v>
          </cell>
          <cell r="DE387">
            <v>-579</v>
          </cell>
          <cell r="DF387">
            <v>-6</v>
          </cell>
          <cell r="DG387">
            <v>0</v>
          </cell>
          <cell r="DH387">
            <v>-10</v>
          </cell>
          <cell r="DI387">
            <v>-242</v>
          </cell>
          <cell r="DJ387">
            <v>-7</v>
          </cell>
          <cell r="DK387">
            <v>-336</v>
          </cell>
          <cell r="DL387">
            <v>-117</v>
          </cell>
          <cell r="DM387">
            <v>-542</v>
          </cell>
          <cell r="DN387">
            <v>-16</v>
          </cell>
          <cell r="DO387">
            <v>-21</v>
          </cell>
          <cell r="DP387">
            <v>0</v>
          </cell>
          <cell r="DQ387">
            <v>-279</v>
          </cell>
          <cell r="DR387">
            <v>0</v>
          </cell>
          <cell r="DS387">
            <v>0</v>
          </cell>
          <cell r="DT387">
            <v>8520</v>
          </cell>
          <cell r="DU387">
            <v>6816</v>
          </cell>
          <cell r="DV387">
            <v>1704</v>
          </cell>
          <cell r="DW387">
            <v>0</v>
          </cell>
          <cell r="DX387">
            <v>22</v>
          </cell>
          <cell r="DY387">
            <v>6</v>
          </cell>
          <cell r="DZ387">
            <v>3</v>
          </cell>
          <cell r="EA387">
            <v>0</v>
          </cell>
          <cell r="EB387">
            <v>10</v>
          </cell>
          <cell r="EC387">
            <v>3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-1500</v>
          </cell>
          <cell r="EL387">
            <v>-1500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-13563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-13563</v>
          </cell>
        </row>
        <row r="388">
          <cell r="A388" t="str">
            <v>TI0550 - Minus: Ins alloc fin inc to techn acc</v>
          </cell>
          <cell r="B388">
            <v>-922596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-779184</v>
          </cell>
          <cell r="L388">
            <v>0</v>
          </cell>
          <cell r="M388">
            <v>0</v>
          </cell>
          <cell r="N388">
            <v>0</v>
          </cell>
          <cell r="O388">
            <v>-531039.25</v>
          </cell>
          <cell r="P388">
            <v>-141334</v>
          </cell>
          <cell r="Q388">
            <v>-389705.25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-209772.75</v>
          </cell>
          <cell r="W388">
            <v>-187466.25</v>
          </cell>
          <cell r="X388">
            <v>-22306.5</v>
          </cell>
          <cell r="Y388">
            <v>-38372</v>
          </cell>
          <cell r="Z388">
            <v>0</v>
          </cell>
          <cell r="AA388">
            <v>-13339</v>
          </cell>
          <cell r="AB388">
            <v>-6111</v>
          </cell>
          <cell r="AC388">
            <v>-4286</v>
          </cell>
          <cell r="AD388">
            <v>-213</v>
          </cell>
          <cell r="AE388">
            <v>-2729</v>
          </cell>
          <cell r="AF388">
            <v>0</v>
          </cell>
          <cell r="AG388">
            <v>-18450</v>
          </cell>
          <cell r="AH388">
            <v>-3158</v>
          </cell>
          <cell r="AI388">
            <v>-11653</v>
          </cell>
          <cell r="AJ388">
            <v>-2943</v>
          </cell>
          <cell r="AK388">
            <v>-227</v>
          </cell>
          <cell r="AL388">
            <v>-343</v>
          </cell>
          <cell r="AM388">
            <v>-126</v>
          </cell>
          <cell r="AN388">
            <v>0</v>
          </cell>
          <cell r="AO388">
            <v>-6408</v>
          </cell>
          <cell r="AP388">
            <v>-240</v>
          </cell>
          <cell r="AQ388">
            <v>-1953</v>
          </cell>
          <cell r="AR388">
            <v>-3675</v>
          </cell>
          <cell r="AS388">
            <v>0</v>
          </cell>
          <cell r="AT388">
            <v>-540</v>
          </cell>
          <cell r="AU388">
            <v>-175</v>
          </cell>
          <cell r="AV388">
            <v>-22</v>
          </cell>
          <cell r="AW388">
            <v>0</v>
          </cell>
          <cell r="AX388">
            <v>-153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-13962</v>
          </cell>
          <cell r="BH388">
            <v>-4368</v>
          </cell>
          <cell r="BI388">
            <v>-9594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-7744</v>
          </cell>
          <cell r="BP388">
            <v>-7744</v>
          </cell>
          <cell r="BQ388">
            <v>-111019</v>
          </cell>
          <cell r="BR388">
            <v>-79310</v>
          </cell>
          <cell r="BS388">
            <v>-787</v>
          </cell>
          <cell r="BT388">
            <v>-78523</v>
          </cell>
          <cell r="BU388">
            <v>0</v>
          </cell>
          <cell r="BV388">
            <v>-31709</v>
          </cell>
          <cell r="BW388">
            <v>-26346</v>
          </cell>
          <cell r="BX388">
            <v>-14367</v>
          </cell>
          <cell r="BY388">
            <v>-7725</v>
          </cell>
          <cell r="BZ388">
            <v>-2106</v>
          </cell>
          <cell r="CA388">
            <v>-69</v>
          </cell>
          <cell r="CB388">
            <v>-2010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-69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-5363</v>
          </cell>
          <cell r="CR388">
            <v>-2681</v>
          </cell>
          <cell r="CS388">
            <v>-2682</v>
          </cell>
          <cell r="CT388">
            <v>0</v>
          </cell>
          <cell r="CU388">
            <v>0</v>
          </cell>
          <cell r="CV388">
            <v>0</v>
          </cell>
          <cell r="CW388">
            <v>-4166</v>
          </cell>
          <cell r="CX388">
            <v>0</v>
          </cell>
          <cell r="CY388">
            <v>-135</v>
          </cell>
          <cell r="CZ388">
            <v>0</v>
          </cell>
          <cell r="DA388">
            <v>-216</v>
          </cell>
          <cell r="DB388">
            <v>-834</v>
          </cell>
          <cell r="DC388">
            <v>-809</v>
          </cell>
          <cell r="DD388">
            <v>-17</v>
          </cell>
          <cell r="DE388">
            <v>-579</v>
          </cell>
          <cell r="DF388">
            <v>-6</v>
          </cell>
          <cell r="DG388">
            <v>0</v>
          </cell>
          <cell r="DH388">
            <v>-10</v>
          </cell>
          <cell r="DI388">
            <v>-242</v>
          </cell>
          <cell r="DJ388">
            <v>-7</v>
          </cell>
          <cell r="DK388">
            <v>-336</v>
          </cell>
          <cell r="DL388">
            <v>-117</v>
          </cell>
          <cell r="DM388">
            <v>-542</v>
          </cell>
          <cell r="DN388">
            <v>-16</v>
          </cell>
          <cell r="DO388">
            <v>-21</v>
          </cell>
          <cell r="DP388">
            <v>0</v>
          </cell>
          <cell r="DQ388">
            <v>-279</v>
          </cell>
          <cell r="DR388">
            <v>0</v>
          </cell>
          <cell r="DS388">
            <v>0</v>
          </cell>
          <cell r="DT388">
            <v>8520</v>
          </cell>
          <cell r="DU388">
            <v>6816</v>
          </cell>
          <cell r="DV388">
            <v>1704</v>
          </cell>
          <cell r="DW388">
            <v>0</v>
          </cell>
          <cell r="DX388">
            <v>22</v>
          </cell>
          <cell r="DY388">
            <v>6</v>
          </cell>
          <cell r="DZ388">
            <v>3</v>
          </cell>
          <cell r="EA388">
            <v>0</v>
          </cell>
          <cell r="EB388">
            <v>10</v>
          </cell>
          <cell r="EC388">
            <v>3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-1500</v>
          </cell>
          <cell r="EL388">
            <v>-1500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-13563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-13563</v>
          </cell>
        </row>
        <row r="389">
          <cell r="A389" t="str">
            <v>TI57 - Non-allocated financial income</v>
          </cell>
          <cell r="B389">
            <v>45022</v>
          </cell>
          <cell r="C389">
            <v>-96492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-96492</v>
          </cell>
          <cell r="I389">
            <v>8109</v>
          </cell>
          <cell r="J389">
            <v>8109</v>
          </cell>
          <cell r="K389">
            <v>108611</v>
          </cell>
          <cell r="L389">
            <v>98431</v>
          </cell>
          <cell r="M389">
            <v>0</v>
          </cell>
          <cell r="N389">
            <v>98431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10180</v>
          </cell>
          <cell r="Z389">
            <v>10182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-2</v>
          </cell>
          <cell r="AH389">
            <v>0</v>
          </cell>
          <cell r="AI389">
            <v>0</v>
          </cell>
          <cell r="AJ389">
            <v>-2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4875</v>
          </cell>
          <cell r="BH389">
            <v>0</v>
          </cell>
          <cell r="BI389">
            <v>0</v>
          </cell>
          <cell r="BJ389">
            <v>4875</v>
          </cell>
          <cell r="BK389">
            <v>12106</v>
          </cell>
          <cell r="BL389">
            <v>12106</v>
          </cell>
          <cell r="BM389">
            <v>165</v>
          </cell>
          <cell r="BN389">
            <v>165</v>
          </cell>
          <cell r="BO389">
            <v>360</v>
          </cell>
          <cell r="BP389">
            <v>360</v>
          </cell>
          <cell r="BQ389">
            <v>10155</v>
          </cell>
          <cell r="BR389">
            <v>5522</v>
          </cell>
          <cell r="BS389">
            <v>-1</v>
          </cell>
          <cell r="BT389">
            <v>0</v>
          </cell>
          <cell r="BU389">
            <v>5523</v>
          </cell>
          <cell r="BV389">
            <v>4633</v>
          </cell>
          <cell r="BW389">
            <v>4632</v>
          </cell>
          <cell r="BX389">
            <v>0</v>
          </cell>
          <cell r="BY389">
            <v>0</v>
          </cell>
          <cell r="BZ389">
            <v>-3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4635</v>
          </cell>
          <cell r="CP389">
            <v>0</v>
          </cell>
          <cell r="CQ389">
            <v>1</v>
          </cell>
          <cell r="CR389">
            <v>1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955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955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780</v>
          </cell>
          <cell r="EL389">
            <v>0</v>
          </cell>
          <cell r="EM389">
            <v>780</v>
          </cell>
          <cell r="EN389">
            <v>-552</v>
          </cell>
          <cell r="EO389">
            <v>-1425</v>
          </cell>
          <cell r="EP389">
            <v>0</v>
          </cell>
          <cell r="EQ389">
            <v>0</v>
          </cell>
          <cell r="ER389">
            <v>0</v>
          </cell>
          <cell r="ES389">
            <v>873</v>
          </cell>
          <cell r="ET389">
            <v>-4050</v>
          </cell>
          <cell r="EU389">
            <v>-6450</v>
          </cell>
          <cell r="EV389">
            <v>0</v>
          </cell>
          <cell r="EW389">
            <v>0</v>
          </cell>
          <cell r="EX389">
            <v>0</v>
          </cell>
          <cell r="EY389">
            <v>2400</v>
          </cell>
        </row>
        <row r="390">
          <cell r="A390" t="str">
            <v>M41501010 - (Un)r g-Treas&amp;oth el bills-Tr</v>
          </cell>
          <cell r="B390">
            <v>1055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1450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1450</v>
          </cell>
          <cell r="Z390">
            <v>0</v>
          </cell>
          <cell r="AA390">
            <v>609</v>
          </cell>
          <cell r="AB390">
            <v>279</v>
          </cell>
          <cell r="AC390">
            <v>196</v>
          </cell>
          <cell r="AD390">
            <v>9</v>
          </cell>
          <cell r="AE390">
            <v>125</v>
          </cell>
          <cell r="AF390">
            <v>0</v>
          </cell>
          <cell r="AG390">
            <v>841</v>
          </cell>
          <cell r="AH390">
            <v>144</v>
          </cell>
          <cell r="AI390">
            <v>532</v>
          </cell>
          <cell r="AJ390">
            <v>134</v>
          </cell>
          <cell r="AK390">
            <v>10</v>
          </cell>
          <cell r="AL390">
            <v>15</v>
          </cell>
          <cell r="AM390">
            <v>6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-240</v>
          </cell>
          <cell r="BR390">
            <v>933</v>
          </cell>
          <cell r="BS390">
            <v>0</v>
          </cell>
          <cell r="BT390">
            <v>1380</v>
          </cell>
          <cell r="BU390">
            <v>-447</v>
          </cell>
          <cell r="BV390">
            <v>-1173</v>
          </cell>
          <cell r="BW390">
            <v>-1173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-1173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49</v>
          </cell>
          <cell r="CX390">
            <v>0</v>
          </cell>
          <cell r="CY390">
            <v>2</v>
          </cell>
          <cell r="CZ390">
            <v>0</v>
          </cell>
          <cell r="DA390">
            <v>3</v>
          </cell>
          <cell r="DB390">
            <v>11</v>
          </cell>
          <cell r="DC390">
            <v>9</v>
          </cell>
          <cell r="DD390">
            <v>0</v>
          </cell>
          <cell r="DE390">
            <v>7</v>
          </cell>
          <cell r="DF390">
            <v>0</v>
          </cell>
          <cell r="DG390">
            <v>0</v>
          </cell>
          <cell r="DH390">
            <v>0</v>
          </cell>
          <cell r="DI390">
            <v>3</v>
          </cell>
          <cell r="DJ390">
            <v>0</v>
          </cell>
          <cell r="DK390">
            <v>4</v>
          </cell>
          <cell r="DL390">
            <v>1</v>
          </cell>
          <cell r="DM390">
            <v>6</v>
          </cell>
          <cell r="DN390">
            <v>0</v>
          </cell>
          <cell r="DO390">
            <v>0</v>
          </cell>
          <cell r="DP390">
            <v>0</v>
          </cell>
          <cell r="DQ390">
            <v>3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-204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-204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</row>
        <row r="391">
          <cell r="A391" t="str">
            <v>M41502010 - (Un)r gains-Gov bonds-Trading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</row>
        <row r="392">
          <cell r="A392" t="str">
            <v>M41502020 - (Un)r gains-Corp debt sec-Trad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</row>
        <row r="393">
          <cell r="A393" t="str">
            <v>M41502030 - (Un)r g-Mortg-backed sec-Trad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</row>
        <row r="394">
          <cell r="A394" t="str">
            <v>M41502040 - (Un)r g-Oth as-backed sec-Trad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</row>
        <row r="395">
          <cell r="A395" t="str">
            <v>M41503010 - (Un)r gains-Equity sec-Trading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</row>
        <row r="396">
          <cell r="A396" t="str">
            <v>M41504010 - (Un)r gains-Der fin in-Curr-Tr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</row>
        <row r="397">
          <cell r="A397" t="str">
            <v>M41504020 - (Un)r gains-Der fin in-Rate-Tr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</row>
        <row r="398">
          <cell r="A398" t="str">
            <v>M41504030 - (Un)r gains-Der fin in-Comm-Tr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  <cell r="EN398">
            <v>0</v>
          </cell>
          <cell r="EO398">
            <v>0</v>
          </cell>
          <cell r="EP398">
            <v>0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0</v>
          </cell>
          <cell r="EX398">
            <v>0</v>
          </cell>
          <cell r="EY398">
            <v>0</v>
          </cell>
        </row>
        <row r="399">
          <cell r="A399" t="str">
            <v>M41504040 - (Un)r gains-Der fin in-Eq/i-Tr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  <cell r="EN399">
            <v>0</v>
          </cell>
          <cell r="EO399">
            <v>0</v>
          </cell>
          <cell r="EP399">
            <v>0</v>
          </cell>
          <cell r="EQ399">
            <v>0</v>
          </cell>
          <cell r="ER399">
            <v>0</v>
          </cell>
          <cell r="ES399">
            <v>0</v>
          </cell>
          <cell r="ET399">
            <v>0</v>
          </cell>
          <cell r="EU399">
            <v>0</v>
          </cell>
          <cell r="EV399">
            <v>0</v>
          </cell>
          <cell r="EW399">
            <v>0</v>
          </cell>
          <cell r="EX399">
            <v>0</v>
          </cell>
          <cell r="EY399">
            <v>0</v>
          </cell>
        </row>
        <row r="400">
          <cell r="A400" t="str">
            <v>M41504050 - (Un)r gains-Deriv fin in-CD-Tr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0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  <cell r="EN400">
            <v>0</v>
          </cell>
          <cell r="EO400">
            <v>0</v>
          </cell>
          <cell r="EP400">
            <v>0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0</v>
          </cell>
          <cell r="EX400">
            <v>0</v>
          </cell>
          <cell r="EY400">
            <v>0</v>
          </cell>
        </row>
        <row r="401">
          <cell r="A401" t="str">
            <v>M41504090 - (Un)r gains-Der fin in-Oth-Tr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0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  <cell r="EN401">
            <v>0</v>
          </cell>
          <cell r="EO401">
            <v>0</v>
          </cell>
          <cell r="EP401">
            <v>0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0</v>
          </cell>
          <cell r="EX401">
            <v>0</v>
          </cell>
          <cell r="EY401">
            <v>0</v>
          </cell>
        </row>
        <row r="402">
          <cell r="A402" t="str">
            <v>M41509010 - (Un)r gains-Other-Trading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  <cell r="EN402">
            <v>0</v>
          </cell>
          <cell r="EO402">
            <v>0</v>
          </cell>
          <cell r="EP402">
            <v>0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0</v>
          </cell>
          <cell r="EX402">
            <v>0</v>
          </cell>
          <cell r="EY402">
            <v>0</v>
          </cell>
        </row>
        <row r="403">
          <cell r="A403" t="str">
            <v>M41509510 - (Un)r gains-Foreign curr-Tr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  <cell r="EN403">
            <v>0</v>
          </cell>
          <cell r="EO403">
            <v>0</v>
          </cell>
          <cell r="EP403">
            <v>0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0</v>
          </cell>
          <cell r="EX403">
            <v>0</v>
          </cell>
          <cell r="EY403">
            <v>0</v>
          </cell>
        </row>
        <row r="404">
          <cell r="A404" t="str">
            <v>TI4150 - (Un)realised gains - Trading assets and l</v>
          </cell>
          <cell r="B404">
            <v>1055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1450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1450</v>
          </cell>
          <cell r="Z404">
            <v>0</v>
          </cell>
          <cell r="AA404">
            <v>609</v>
          </cell>
          <cell r="AB404">
            <v>279</v>
          </cell>
          <cell r="AC404">
            <v>196</v>
          </cell>
          <cell r="AD404">
            <v>9</v>
          </cell>
          <cell r="AE404">
            <v>125</v>
          </cell>
          <cell r="AF404">
            <v>0</v>
          </cell>
          <cell r="AG404">
            <v>841</v>
          </cell>
          <cell r="AH404">
            <v>144</v>
          </cell>
          <cell r="AI404">
            <v>532</v>
          </cell>
          <cell r="AJ404">
            <v>134</v>
          </cell>
          <cell r="AK404">
            <v>10</v>
          </cell>
          <cell r="AL404">
            <v>15</v>
          </cell>
          <cell r="AM404">
            <v>6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-240</v>
          </cell>
          <cell r="BR404">
            <v>933</v>
          </cell>
          <cell r="BS404">
            <v>0</v>
          </cell>
          <cell r="BT404">
            <v>1380</v>
          </cell>
          <cell r="BU404">
            <v>-447</v>
          </cell>
          <cell r="BV404">
            <v>-1173</v>
          </cell>
          <cell r="BW404">
            <v>-1173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-1173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49</v>
          </cell>
          <cell r="CX404">
            <v>0</v>
          </cell>
          <cell r="CY404">
            <v>2</v>
          </cell>
          <cell r="CZ404">
            <v>0</v>
          </cell>
          <cell r="DA404">
            <v>3</v>
          </cell>
          <cell r="DB404">
            <v>11</v>
          </cell>
          <cell r="DC404">
            <v>9</v>
          </cell>
          <cell r="DD404">
            <v>0</v>
          </cell>
          <cell r="DE404">
            <v>7</v>
          </cell>
          <cell r="DF404">
            <v>0</v>
          </cell>
          <cell r="DG404">
            <v>0</v>
          </cell>
          <cell r="DH404">
            <v>0</v>
          </cell>
          <cell r="DI404">
            <v>3</v>
          </cell>
          <cell r="DJ404">
            <v>0</v>
          </cell>
          <cell r="DK404">
            <v>4</v>
          </cell>
          <cell r="DL404">
            <v>1</v>
          </cell>
          <cell r="DM404">
            <v>6</v>
          </cell>
          <cell r="DN404">
            <v>0</v>
          </cell>
          <cell r="DO404">
            <v>0</v>
          </cell>
          <cell r="DP404">
            <v>0</v>
          </cell>
          <cell r="DQ404">
            <v>3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  <cell r="EN404">
            <v>-204</v>
          </cell>
          <cell r="EO404">
            <v>0</v>
          </cell>
          <cell r="EP404">
            <v>0</v>
          </cell>
          <cell r="EQ404">
            <v>0</v>
          </cell>
          <cell r="ER404">
            <v>0</v>
          </cell>
          <cell r="ES404">
            <v>-204</v>
          </cell>
          <cell r="ET404">
            <v>0</v>
          </cell>
          <cell r="EU404">
            <v>0</v>
          </cell>
          <cell r="EV404">
            <v>0</v>
          </cell>
          <cell r="EW404">
            <v>0</v>
          </cell>
          <cell r="EX404">
            <v>0</v>
          </cell>
          <cell r="EY404">
            <v>0</v>
          </cell>
        </row>
        <row r="405">
          <cell r="A405" t="str">
            <v>M51501010 - (Un)r l-Treas&amp;oth el bills-Tr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  <cell r="EN405">
            <v>0</v>
          </cell>
          <cell r="EO405">
            <v>0</v>
          </cell>
          <cell r="EP405">
            <v>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0</v>
          </cell>
          <cell r="EX405">
            <v>0</v>
          </cell>
          <cell r="EY405">
            <v>0</v>
          </cell>
        </row>
        <row r="406">
          <cell r="A406" t="str">
            <v>M51502010 - (Un)r losses-Gov bonds-Trading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407" t="str">
            <v>M51502020 - (Un)r loss-Corp debt sec-Trad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0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0</v>
          </cell>
          <cell r="EX407">
            <v>0</v>
          </cell>
          <cell r="EY407">
            <v>0</v>
          </cell>
        </row>
        <row r="408">
          <cell r="A408" t="str">
            <v>M51502030 - (Un)r l-Mortl-backed sec-Trad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  <cell r="EN408">
            <v>0</v>
          </cell>
          <cell r="EO408">
            <v>0</v>
          </cell>
          <cell r="EP408">
            <v>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0</v>
          </cell>
          <cell r="EX408">
            <v>0</v>
          </cell>
          <cell r="EY408">
            <v>0</v>
          </cell>
        </row>
        <row r="409">
          <cell r="A409" t="str">
            <v>M51502040 - (Un)r l-Oth as-backed sec-Trad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  <cell r="EN409">
            <v>0</v>
          </cell>
          <cell r="EO409">
            <v>0</v>
          </cell>
          <cell r="EP409">
            <v>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0</v>
          </cell>
          <cell r="EX409">
            <v>0</v>
          </cell>
          <cell r="EY409">
            <v>0</v>
          </cell>
        </row>
        <row r="410">
          <cell r="A410" t="str">
            <v>M51503010 - (Un)r loss-Equity sec-Trading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  <cell r="EN410">
            <v>0</v>
          </cell>
          <cell r="EO410">
            <v>0</v>
          </cell>
          <cell r="EP410">
            <v>0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0</v>
          </cell>
          <cell r="EX410">
            <v>0</v>
          </cell>
          <cell r="EY410">
            <v>0</v>
          </cell>
        </row>
        <row r="411">
          <cell r="A411" t="str">
            <v>M51504010 - (Un)r los-Der fin ins-Curr-Tr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  <cell r="DL411">
            <v>0</v>
          </cell>
          <cell r="DM411">
            <v>0</v>
          </cell>
          <cell r="DN411">
            <v>0</v>
          </cell>
          <cell r="DO411">
            <v>0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  <cell r="EN411">
            <v>0</v>
          </cell>
          <cell r="EO411">
            <v>0</v>
          </cell>
          <cell r="EP411">
            <v>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0</v>
          </cell>
          <cell r="EX411">
            <v>0</v>
          </cell>
          <cell r="EY411">
            <v>0</v>
          </cell>
        </row>
        <row r="412">
          <cell r="A412" t="str">
            <v>M51504020 - (Un)r los-Deriv fin inst-IR-Tr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  <cell r="EN412">
            <v>0</v>
          </cell>
          <cell r="EO412">
            <v>0</v>
          </cell>
          <cell r="EP412">
            <v>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0</v>
          </cell>
          <cell r="EX412">
            <v>0</v>
          </cell>
          <cell r="EY412">
            <v>0</v>
          </cell>
        </row>
        <row r="413">
          <cell r="A413" t="str">
            <v>M51504030 - (Un)r los-Der fin inst-Comm-Tr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  <cell r="DL413">
            <v>0</v>
          </cell>
          <cell r="DM413">
            <v>0</v>
          </cell>
          <cell r="DN413">
            <v>0</v>
          </cell>
          <cell r="DO413">
            <v>0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  <cell r="EN413">
            <v>0</v>
          </cell>
          <cell r="EO413">
            <v>0</v>
          </cell>
          <cell r="EP413">
            <v>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0</v>
          </cell>
          <cell r="EX413">
            <v>0</v>
          </cell>
          <cell r="EY413">
            <v>0</v>
          </cell>
        </row>
        <row r="414">
          <cell r="A414" t="str">
            <v>M51504040 - (Un)r los-Der fin ins-E/Ind-Tr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  <cell r="EN414">
            <v>0</v>
          </cell>
          <cell r="EO414">
            <v>0</v>
          </cell>
          <cell r="EP414">
            <v>0</v>
          </cell>
          <cell r="EQ414">
            <v>0</v>
          </cell>
          <cell r="ER414">
            <v>0</v>
          </cell>
          <cell r="ES414">
            <v>0</v>
          </cell>
          <cell r="ET414">
            <v>0</v>
          </cell>
          <cell r="EU414">
            <v>0</v>
          </cell>
          <cell r="EV414">
            <v>0</v>
          </cell>
          <cell r="EW414">
            <v>0</v>
          </cell>
          <cell r="EX414">
            <v>0</v>
          </cell>
          <cell r="EY414">
            <v>0</v>
          </cell>
        </row>
        <row r="415">
          <cell r="A415" t="str">
            <v>M51504050 - (Un)r los-Der fin ins-Cred-Tr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  <cell r="DL415">
            <v>0</v>
          </cell>
          <cell r="DM415">
            <v>0</v>
          </cell>
          <cell r="DN415">
            <v>0</v>
          </cell>
          <cell r="DO415">
            <v>0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  <cell r="EN415">
            <v>0</v>
          </cell>
          <cell r="EO415">
            <v>0</v>
          </cell>
          <cell r="EP415">
            <v>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0</v>
          </cell>
          <cell r="EX415">
            <v>0</v>
          </cell>
          <cell r="EY415">
            <v>0</v>
          </cell>
        </row>
        <row r="416">
          <cell r="A416" t="str">
            <v>M51504090 - (Un)r los-Der fin ins-Oth-Tr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0</v>
          </cell>
          <cell r="DK416">
            <v>0</v>
          </cell>
          <cell r="DL416">
            <v>0</v>
          </cell>
          <cell r="DM416">
            <v>0</v>
          </cell>
          <cell r="DN416">
            <v>0</v>
          </cell>
          <cell r="DO416">
            <v>0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  <cell r="EN416">
            <v>0</v>
          </cell>
          <cell r="EO416">
            <v>0</v>
          </cell>
          <cell r="EP416">
            <v>0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0</v>
          </cell>
          <cell r="EX416">
            <v>0</v>
          </cell>
          <cell r="EY416">
            <v>0</v>
          </cell>
        </row>
        <row r="417">
          <cell r="A417" t="str">
            <v>M51509010 - (Un)r losses-Other-Trading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0</v>
          </cell>
          <cell r="DK417">
            <v>0</v>
          </cell>
          <cell r="DL417">
            <v>0</v>
          </cell>
          <cell r="DM417">
            <v>0</v>
          </cell>
          <cell r="DN417">
            <v>0</v>
          </cell>
          <cell r="DO417">
            <v>0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  <cell r="EN417">
            <v>0</v>
          </cell>
          <cell r="EO417">
            <v>0</v>
          </cell>
          <cell r="EP417">
            <v>0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0</v>
          </cell>
          <cell r="EX417">
            <v>0</v>
          </cell>
          <cell r="EY417">
            <v>0</v>
          </cell>
        </row>
        <row r="418">
          <cell r="A418" t="str">
            <v>M51509510 - (Un)r losses-Foreign curr-Trad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0</v>
          </cell>
          <cell r="DK418">
            <v>0</v>
          </cell>
          <cell r="DL418">
            <v>0</v>
          </cell>
          <cell r="DM418">
            <v>0</v>
          </cell>
          <cell r="DN418">
            <v>0</v>
          </cell>
          <cell r="DO418">
            <v>0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0</v>
          </cell>
          <cell r="EB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  <cell r="EN418">
            <v>0</v>
          </cell>
          <cell r="EO418">
            <v>0</v>
          </cell>
          <cell r="EP418">
            <v>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0</v>
          </cell>
          <cell r="EX418">
            <v>0</v>
          </cell>
          <cell r="EY418">
            <v>0</v>
          </cell>
        </row>
        <row r="419">
          <cell r="A419" t="str">
            <v>TI5150 - (Un)realised losses - Trading assets and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  <cell r="EN419">
            <v>0</v>
          </cell>
          <cell r="EO419">
            <v>0</v>
          </cell>
          <cell r="EP419">
            <v>0</v>
          </cell>
          <cell r="EQ419">
            <v>0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0</v>
          </cell>
          <cell r="EX419">
            <v>0</v>
          </cell>
          <cell r="EY419">
            <v>0</v>
          </cell>
        </row>
        <row r="420">
          <cell r="A420" t="str">
            <v>TI08000 - Trading assets and liabilties</v>
          </cell>
          <cell r="B420">
            <v>1055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1450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1450</v>
          </cell>
          <cell r="Z420">
            <v>0</v>
          </cell>
          <cell r="AA420">
            <v>609</v>
          </cell>
          <cell r="AB420">
            <v>279</v>
          </cell>
          <cell r="AC420">
            <v>196</v>
          </cell>
          <cell r="AD420">
            <v>9</v>
          </cell>
          <cell r="AE420">
            <v>125</v>
          </cell>
          <cell r="AF420">
            <v>0</v>
          </cell>
          <cell r="AG420">
            <v>841</v>
          </cell>
          <cell r="AH420">
            <v>144</v>
          </cell>
          <cell r="AI420">
            <v>532</v>
          </cell>
          <cell r="AJ420">
            <v>134</v>
          </cell>
          <cell r="AK420">
            <v>10</v>
          </cell>
          <cell r="AL420">
            <v>15</v>
          </cell>
          <cell r="AM420">
            <v>6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-240</v>
          </cell>
          <cell r="BR420">
            <v>933</v>
          </cell>
          <cell r="BS420">
            <v>0</v>
          </cell>
          <cell r="BT420">
            <v>1380</v>
          </cell>
          <cell r="BU420">
            <v>-447</v>
          </cell>
          <cell r="BV420">
            <v>-1173</v>
          </cell>
          <cell r="BW420">
            <v>-1173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-1173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49</v>
          </cell>
          <cell r="CX420">
            <v>0</v>
          </cell>
          <cell r="CY420">
            <v>2</v>
          </cell>
          <cell r="CZ420">
            <v>0</v>
          </cell>
          <cell r="DA420">
            <v>3</v>
          </cell>
          <cell r="DB420">
            <v>11</v>
          </cell>
          <cell r="DC420">
            <v>9</v>
          </cell>
          <cell r="DD420">
            <v>0</v>
          </cell>
          <cell r="DE420">
            <v>7</v>
          </cell>
          <cell r="DF420">
            <v>0</v>
          </cell>
          <cell r="DG420">
            <v>0</v>
          </cell>
          <cell r="DH420">
            <v>0</v>
          </cell>
          <cell r="DI420">
            <v>3</v>
          </cell>
          <cell r="DJ420">
            <v>0</v>
          </cell>
          <cell r="DK420">
            <v>4</v>
          </cell>
          <cell r="DL420">
            <v>1</v>
          </cell>
          <cell r="DM420">
            <v>6</v>
          </cell>
          <cell r="DN420">
            <v>0</v>
          </cell>
          <cell r="DO420">
            <v>0</v>
          </cell>
          <cell r="DP420">
            <v>0</v>
          </cell>
          <cell r="DQ420">
            <v>3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-204</v>
          </cell>
          <cell r="EO420">
            <v>0</v>
          </cell>
          <cell r="EP420">
            <v>0</v>
          </cell>
          <cell r="EQ420">
            <v>0</v>
          </cell>
          <cell r="ER420">
            <v>0</v>
          </cell>
          <cell r="ES420">
            <v>-204</v>
          </cell>
          <cell r="ET420">
            <v>0</v>
          </cell>
          <cell r="EU420">
            <v>0</v>
          </cell>
          <cell r="EV420">
            <v>0</v>
          </cell>
          <cell r="EW420">
            <v>0</v>
          </cell>
          <cell r="EX420">
            <v>0</v>
          </cell>
          <cell r="EY420">
            <v>0</v>
          </cell>
        </row>
        <row r="421">
          <cell r="A421" t="str">
            <v>M41521010 - (Un)r gains-Dfbnks at FV (tni)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  <cell r="EN421">
            <v>0</v>
          </cell>
          <cell r="EO421">
            <v>0</v>
          </cell>
          <cell r="EP421">
            <v>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0</v>
          </cell>
          <cell r="EX421">
            <v>0</v>
          </cell>
          <cell r="EY421">
            <v>0</v>
          </cell>
        </row>
        <row r="422">
          <cell r="A422" t="str">
            <v>M41522010 - (Un)r gains-Inv FV (tni)-Pr Eq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0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0</v>
          </cell>
          <cell r="EX422">
            <v>0</v>
          </cell>
          <cell r="EY422">
            <v>0</v>
          </cell>
        </row>
        <row r="423">
          <cell r="A423" t="str">
            <v>M41522090 - (Un)r gains-Inv FV (tni)-Other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  <cell r="EN423">
            <v>0</v>
          </cell>
          <cell r="EO423">
            <v>0</v>
          </cell>
          <cell r="EP423">
            <v>0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0</v>
          </cell>
          <cell r="EX423">
            <v>0</v>
          </cell>
          <cell r="EY423">
            <v>0</v>
          </cell>
        </row>
        <row r="424">
          <cell r="A424" t="str">
            <v>M41523010 - Loans gains-Loans at FV (tni)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  <cell r="EN424">
            <v>0</v>
          </cell>
          <cell r="EO424">
            <v>0</v>
          </cell>
          <cell r="EP424">
            <v>0</v>
          </cell>
          <cell r="EQ424">
            <v>0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0</v>
          </cell>
          <cell r="EX424">
            <v>0</v>
          </cell>
          <cell r="EY424">
            <v>0</v>
          </cell>
        </row>
        <row r="425">
          <cell r="A425" t="str">
            <v>M41524010 - (Un)r gains-Dtbnks at FV (tni)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  <cell r="EN425">
            <v>0</v>
          </cell>
          <cell r="EO425">
            <v>0</v>
          </cell>
          <cell r="EP425">
            <v>0</v>
          </cell>
          <cell r="EQ425">
            <v>0</v>
          </cell>
          <cell r="ER425">
            <v>0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0</v>
          </cell>
          <cell r="EX425">
            <v>0</v>
          </cell>
          <cell r="EY425">
            <v>0</v>
          </cell>
        </row>
        <row r="426">
          <cell r="A426" t="str">
            <v>M41525010 - (Un)r gains-Dtcust at FV (tni)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  <cell r="EN426">
            <v>0</v>
          </cell>
          <cell r="EO426">
            <v>0</v>
          </cell>
          <cell r="EP426">
            <v>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0</v>
          </cell>
          <cell r="EX426">
            <v>0</v>
          </cell>
          <cell r="EY426">
            <v>0</v>
          </cell>
        </row>
        <row r="427">
          <cell r="A427" t="str">
            <v>M41526010 - (Un)r gains-Deb cert FV (tni)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  <cell r="EN427">
            <v>0</v>
          </cell>
          <cell r="EO427">
            <v>0</v>
          </cell>
          <cell r="EP427">
            <v>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0</v>
          </cell>
          <cell r="EX427">
            <v>0</v>
          </cell>
          <cell r="EY427">
            <v>0</v>
          </cell>
        </row>
        <row r="428">
          <cell r="A428" t="str">
            <v>M41527010 - (Un)r gains-Sub li at FV (tni)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  <cell r="EN428">
            <v>0</v>
          </cell>
          <cell r="EO428">
            <v>0</v>
          </cell>
          <cell r="EP428">
            <v>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0</v>
          </cell>
          <cell r="EX428">
            <v>0</v>
          </cell>
          <cell r="EY428">
            <v>0</v>
          </cell>
        </row>
        <row r="429">
          <cell r="A429" t="str">
            <v>M41529010 - (Un)r gains-Oth bor FV (tni)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  <cell r="EN429">
            <v>0</v>
          </cell>
          <cell r="EO429">
            <v>0</v>
          </cell>
          <cell r="EP429">
            <v>0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0</v>
          </cell>
          <cell r="EX429">
            <v>0</v>
          </cell>
          <cell r="EY429">
            <v>0</v>
          </cell>
        </row>
        <row r="430">
          <cell r="A430" t="str">
            <v>TI4152 - (Un)realised gains - Assets and liabs hel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  <cell r="EN430">
            <v>0</v>
          </cell>
          <cell r="EO430">
            <v>0</v>
          </cell>
          <cell r="EP430">
            <v>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0</v>
          </cell>
          <cell r="EX430">
            <v>0</v>
          </cell>
          <cell r="EY430">
            <v>0</v>
          </cell>
        </row>
        <row r="431">
          <cell r="A431" t="str">
            <v>M51521010 - (Un)r losses-Dfbnks FV (tni)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  <cell r="EN431">
            <v>0</v>
          </cell>
          <cell r="EO431">
            <v>0</v>
          </cell>
          <cell r="EP431">
            <v>0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0</v>
          </cell>
          <cell r="EX431">
            <v>0</v>
          </cell>
          <cell r="EY431">
            <v>0</v>
          </cell>
        </row>
        <row r="432">
          <cell r="A432" t="str">
            <v>M51522010 - (Un)r losses-Eq FV (tni)-Pr Eq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  <cell r="EN432">
            <v>0</v>
          </cell>
          <cell r="EO432">
            <v>0</v>
          </cell>
          <cell r="EP432">
            <v>0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0</v>
          </cell>
          <cell r="EX432">
            <v>0</v>
          </cell>
          <cell r="EY432">
            <v>0</v>
          </cell>
        </row>
        <row r="433">
          <cell r="A433" t="str">
            <v>M51522090 - (Un)r los-Invest FV (tni)-Oth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  <cell r="EN433">
            <v>0</v>
          </cell>
          <cell r="EO433">
            <v>0</v>
          </cell>
          <cell r="EP433">
            <v>0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0</v>
          </cell>
          <cell r="EX433">
            <v>0</v>
          </cell>
          <cell r="EY433">
            <v>0</v>
          </cell>
        </row>
        <row r="434">
          <cell r="A434" t="str">
            <v>M51523010 - Loans losses-Loans at FV (tni)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  <cell r="EN434">
            <v>0</v>
          </cell>
          <cell r="EO434">
            <v>0</v>
          </cell>
          <cell r="EP434">
            <v>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0</v>
          </cell>
          <cell r="EX434">
            <v>0</v>
          </cell>
          <cell r="EY434">
            <v>0</v>
          </cell>
        </row>
        <row r="435">
          <cell r="A435" t="str">
            <v>M51524010 - (Un)r losses-Dtbnks FV (tni)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  <cell r="EN435">
            <v>0</v>
          </cell>
          <cell r="EO435">
            <v>0</v>
          </cell>
          <cell r="EP435">
            <v>0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0</v>
          </cell>
          <cell r="EX435">
            <v>0</v>
          </cell>
          <cell r="EY435">
            <v>0</v>
          </cell>
        </row>
        <row r="436">
          <cell r="A436" t="str">
            <v>M51525010 - (Un)r losses-Dtcust FV (tni)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  <cell r="EN436">
            <v>0</v>
          </cell>
          <cell r="EO436">
            <v>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0</v>
          </cell>
          <cell r="EX436">
            <v>0</v>
          </cell>
          <cell r="EY436">
            <v>0</v>
          </cell>
        </row>
        <row r="437">
          <cell r="A437" t="str">
            <v>M51526010 - (Un)r losses-Deb cert FV (tni)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  <cell r="EN437">
            <v>0</v>
          </cell>
          <cell r="EO437">
            <v>0</v>
          </cell>
          <cell r="EP437">
            <v>0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0</v>
          </cell>
          <cell r="EX437">
            <v>0</v>
          </cell>
          <cell r="EY437">
            <v>0</v>
          </cell>
        </row>
        <row r="438">
          <cell r="A438" t="str">
            <v>M51527010 - (Un)r losses-Sub li FV (tni)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  <cell r="EN438">
            <v>0</v>
          </cell>
          <cell r="EO438">
            <v>0</v>
          </cell>
          <cell r="EP438">
            <v>0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0</v>
          </cell>
          <cell r="EX438">
            <v>0</v>
          </cell>
          <cell r="EY438">
            <v>0</v>
          </cell>
        </row>
        <row r="439">
          <cell r="A439" t="str">
            <v>M51528010 - (Un)r losses-Oth bor FV (tni)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  <cell r="EN439">
            <v>0</v>
          </cell>
          <cell r="EO439">
            <v>0</v>
          </cell>
          <cell r="EP439">
            <v>0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0</v>
          </cell>
          <cell r="EX439">
            <v>0</v>
          </cell>
          <cell r="EY439">
            <v>0</v>
          </cell>
        </row>
        <row r="440">
          <cell r="A440" t="str">
            <v>TI5152 - (Un)realised losses - Assets and liabs at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  <cell r="EN440">
            <v>0</v>
          </cell>
          <cell r="EO440">
            <v>0</v>
          </cell>
          <cell r="EP440">
            <v>0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0</v>
          </cell>
          <cell r="EX440">
            <v>0</v>
          </cell>
          <cell r="EY440">
            <v>0</v>
          </cell>
        </row>
        <row r="441">
          <cell r="A441" t="str">
            <v>TI09000 - Assets and liabilties held at fair value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  <cell r="EN441">
            <v>0</v>
          </cell>
          <cell r="EO441">
            <v>0</v>
          </cell>
          <cell r="EP441">
            <v>0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0</v>
          </cell>
          <cell r="EX441">
            <v>0</v>
          </cell>
          <cell r="EY441">
            <v>0</v>
          </cell>
        </row>
        <row r="442">
          <cell r="A442" t="str">
            <v>M41531010 - (Un)r g-Hedges-mFVH-FX risk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  <cell r="EN442">
            <v>0</v>
          </cell>
          <cell r="EO442">
            <v>0</v>
          </cell>
          <cell r="EP442">
            <v>0</v>
          </cell>
          <cell r="EQ442">
            <v>0</v>
          </cell>
          <cell r="ER442">
            <v>0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0</v>
          </cell>
          <cell r="EX442">
            <v>0</v>
          </cell>
          <cell r="EY442">
            <v>0</v>
          </cell>
        </row>
        <row r="443">
          <cell r="A443" t="str">
            <v>M41531012 - (Un)r g-Hedges-mFVH-Creditrisk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0</v>
          </cell>
          <cell r="EP443">
            <v>0</v>
          </cell>
          <cell r="EQ443">
            <v>0</v>
          </cell>
          <cell r="ER443">
            <v>0</v>
          </cell>
          <cell r="ES443">
            <v>0</v>
          </cell>
          <cell r="ET443">
            <v>0</v>
          </cell>
          <cell r="EU443">
            <v>0</v>
          </cell>
          <cell r="EV443">
            <v>0</v>
          </cell>
          <cell r="EW443">
            <v>0</v>
          </cell>
          <cell r="EX443">
            <v>0</v>
          </cell>
          <cell r="EY443">
            <v>0</v>
          </cell>
        </row>
        <row r="444">
          <cell r="A444" t="str">
            <v>M41531014 - (Un)r g-Hedges-mFVH-Inter risk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0</v>
          </cell>
          <cell r="EP444">
            <v>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0</v>
          </cell>
          <cell r="EX444">
            <v>0</v>
          </cell>
          <cell r="EY444">
            <v>0</v>
          </cell>
        </row>
        <row r="445">
          <cell r="A445" t="str">
            <v>M41531015 - (Un)r g-Hedges-pFVH-Inter risk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0</v>
          </cell>
          <cell r="EP445">
            <v>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0</v>
          </cell>
          <cell r="EX445">
            <v>0</v>
          </cell>
          <cell r="EY445">
            <v>0</v>
          </cell>
        </row>
        <row r="446">
          <cell r="A446" t="str">
            <v>M41531016 - (Un)r g-Hedges-mFVH-Comrsk-AFS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0</v>
          </cell>
          <cell r="EP446">
            <v>0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0</v>
          </cell>
          <cell r="EX446">
            <v>0</v>
          </cell>
          <cell r="EY446">
            <v>0</v>
          </cell>
        </row>
        <row r="447">
          <cell r="A447" t="str">
            <v>M41531018 - (Un)r g-Hedgs-mFVH-Eq/Irsk-AFS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0</v>
          </cell>
          <cell r="EP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</row>
        <row r="448">
          <cell r="A448" t="str">
            <v>M41531020 - (Un)r g-Hedges-mFVH-Deriv-FXri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  <cell r="EN448">
            <v>0</v>
          </cell>
          <cell r="EO448">
            <v>0</v>
          </cell>
          <cell r="EP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</row>
        <row r="449">
          <cell r="A449" t="str">
            <v>M41531022 - (Un)r g-Hedges-mFVH-DrIRR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0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0</v>
          </cell>
          <cell r="EU449">
            <v>0</v>
          </cell>
          <cell r="EV449">
            <v>0</v>
          </cell>
          <cell r="EW449">
            <v>0</v>
          </cell>
          <cell r="EX449">
            <v>0</v>
          </cell>
          <cell r="EY449">
            <v>0</v>
          </cell>
        </row>
        <row r="450">
          <cell r="A450" t="str">
            <v>M41531023 - (Un)r g-Hedges-pFVH-Deriv-IRR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0</v>
          </cell>
          <cell r="EP450">
            <v>0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0</v>
          </cell>
          <cell r="EX450">
            <v>0</v>
          </cell>
          <cell r="EY450">
            <v>0</v>
          </cell>
        </row>
        <row r="451">
          <cell r="A451" t="str">
            <v>M41531024 - (Un)r g-Hedges-mFVH-Deriv-COri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0</v>
          </cell>
          <cell r="EP451">
            <v>0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0</v>
          </cell>
          <cell r="EX451">
            <v>0</v>
          </cell>
          <cell r="EY451">
            <v>0</v>
          </cell>
        </row>
        <row r="452">
          <cell r="A452" t="str">
            <v>M41531026 - (Un)r g-Hedgs-mFVH-Deriv-E/Iri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0</v>
          </cell>
          <cell r="EP452">
            <v>0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0</v>
          </cell>
          <cell r="EX452">
            <v>0</v>
          </cell>
          <cell r="EY452">
            <v>0</v>
          </cell>
        </row>
        <row r="453">
          <cell r="A453" t="str">
            <v>M41531028 - (Un)r g-Hedgs-mFVH-Deriv-Cr ri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  <cell r="EN453">
            <v>0</v>
          </cell>
          <cell r="EO453">
            <v>0</v>
          </cell>
          <cell r="EP453">
            <v>0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0</v>
          </cell>
          <cell r="EX453">
            <v>0</v>
          </cell>
          <cell r="EY453">
            <v>0</v>
          </cell>
        </row>
        <row r="454">
          <cell r="A454" t="str">
            <v>M41533010 - (Un)r gains-Hedges-NIH-Ineff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  <cell r="EN454">
            <v>0</v>
          </cell>
          <cell r="EO454">
            <v>0</v>
          </cell>
          <cell r="EP454">
            <v>0</v>
          </cell>
          <cell r="EQ454">
            <v>0</v>
          </cell>
          <cell r="ER454">
            <v>0</v>
          </cell>
          <cell r="ES454">
            <v>0</v>
          </cell>
          <cell r="ET454">
            <v>0</v>
          </cell>
          <cell r="EU454">
            <v>0</v>
          </cell>
          <cell r="EV454">
            <v>0</v>
          </cell>
          <cell r="EW454">
            <v>0</v>
          </cell>
          <cell r="EX454">
            <v>0</v>
          </cell>
          <cell r="EY454">
            <v>0</v>
          </cell>
        </row>
        <row r="455">
          <cell r="A455" t="str">
            <v>TI415310 - (Un)realised gains - Hedges - Fair valu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  <cell r="EN455">
            <v>0</v>
          </cell>
          <cell r="EO455">
            <v>0</v>
          </cell>
          <cell r="EP455">
            <v>0</v>
          </cell>
          <cell r="EQ455">
            <v>0</v>
          </cell>
          <cell r="ER455">
            <v>0</v>
          </cell>
          <cell r="ES455">
            <v>0</v>
          </cell>
          <cell r="ET455">
            <v>0</v>
          </cell>
          <cell r="EU455">
            <v>0</v>
          </cell>
          <cell r="EV455">
            <v>0</v>
          </cell>
          <cell r="EW455">
            <v>0</v>
          </cell>
          <cell r="EX455">
            <v>0</v>
          </cell>
          <cell r="EY455">
            <v>0</v>
          </cell>
        </row>
        <row r="456">
          <cell r="A456" t="str">
            <v>M41532010 - (Un)r g-CFH-Deriv-FX ri-Ineff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DG456">
            <v>0</v>
          </cell>
          <cell r="DH456">
            <v>0</v>
          </cell>
          <cell r="DI456">
            <v>0</v>
          </cell>
          <cell r="DJ456">
            <v>0</v>
          </cell>
          <cell r="DK456">
            <v>0</v>
          </cell>
          <cell r="DL456">
            <v>0</v>
          </cell>
          <cell r="DM456">
            <v>0</v>
          </cell>
          <cell r="DN456">
            <v>0</v>
          </cell>
          <cell r="DO456">
            <v>0</v>
          </cell>
          <cell r="DP456">
            <v>0</v>
          </cell>
          <cell r="DQ456">
            <v>0</v>
          </cell>
          <cell r="DR456">
            <v>0</v>
          </cell>
          <cell r="DS456">
            <v>0</v>
          </cell>
          <cell r="DT456">
            <v>0</v>
          </cell>
          <cell r="DU456">
            <v>0</v>
          </cell>
          <cell r="DV456">
            <v>0</v>
          </cell>
          <cell r="DW456">
            <v>0</v>
          </cell>
          <cell r="DX456">
            <v>0</v>
          </cell>
          <cell r="DY456">
            <v>0</v>
          </cell>
          <cell r="DZ456">
            <v>0</v>
          </cell>
          <cell r="EA456">
            <v>0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  <cell r="EN456">
            <v>0</v>
          </cell>
          <cell r="EO456">
            <v>0</v>
          </cell>
          <cell r="EP456">
            <v>0</v>
          </cell>
          <cell r="EQ456">
            <v>0</v>
          </cell>
          <cell r="ER456">
            <v>0</v>
          </cell>
          <cell r="ES456">
            <v>0</v>
          </cell>
          <cell r="ET456">
            <v>0</v>
          </cell>
          <cell r="EU456">
            <v>0</v>
          </cell>
          <cell r="EV456">
            <v>0</v>
          </cell>
          <cell r="EW456">
            <v>0</v>
          </cell>
          <cell r="EX456">
            <v>0</v>
          </cell>
          <cell r="EY456">
            <v>0</v>
          </cell>
        </row>
        <row r="457">
          <cell r="A457" t="str">
            <v>M41532012 - (Un)r g-CFH-Deriv-IR ri-Ineff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  <cell r="EN457">
            <v>0</v>
          </cell>
          <cell r="EO457">
            <v>0</v>
          </cell>
          <cell r="EP457">
            <v>0</v>
          </cell>
          <cell r="EQ457">
            <v>0</v>
          </cell>
          <cell r="ER457">
            <v>0</v>
          </cell>
          <cell r="ES457">
            <v>0</v>
          </cell>
          <cell r="ET457">
            <v>0</v>
          </cell>
          <cell r="EU457">
            <v>0</v>
          </cell>
          <cell r="EV457">
            <v>0</v>
          </cell>
          <cell r="EW457">
            <v>0</v>
          </cell>
          <cell r="EX457">
            <v>0</v>
          </cell>
          <cell r="EY457">
            <v>0</v>
          </cell>
        </row>
        <row r="458">
          <cell r="A458" t="str">
            <v>M41532014 - (Un)r g-CFH-Deriv-CO ri-Ineff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DG458">
            <v>0</v>
          </cell>
          <cell r="DH458">
            <v>0</v>
          </cell>
          <cell r="DI458">
            <v>0</v>
          </cell>
          <cell r="DJ458">
            <v>0</v>
          </cell>
          <cell r="DK458">
            <v>0</v>
          </cell>
          <cell r="DL458">
            <v>0</v>
          </cell>
          <cell r="DM458">
            <v>0</v>
          </cell>
          <cell r="DN458">
            <v>0</v>
          </cell>
          <cell r="DO458">
            <v>0</v>
          </cell>
          <cell r="DP458">
            <v>0</v>
          </cell>
          <cell r="DQ458">
            <v>0</v>
          </cell>
          <cell r="DR458">
            <v>0</v>
          </cell>
          <cell r="DS458">
            <v>0</v>
          </cell>
          <cell r="DT458">
            <v>0</v>
          </cell>
          <cell r="DU458">
            <v>0</v>
          </cell>
          <cell r="DV458">
            <v>0</v>
          </cell>
          <cell r="DW458">
            <v>0</v>
          </cell>
          <cell r="DX458">
            <v>0</v>
          </cell>
          <cell r="DY458">
            <v>0</v>
          </cell>
          <cell r="DZ458">
            <v>0</v>
          </cell>
          <cell r="EA458">
            <v>0</v>
          </cell>
          <cell r="EB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  <cell r="EN458">
            <v>0</v>
          </cell>
          <cell r="EO458">
            <v>0</v>
          </cell>
          <cell r="EP458">
            <v>0</v>
          </cell>
          <cell r="EQ458">
            <v>0</v>
          </cell>
          <cell r="ER458">
            <v>0</v>
          </cell>
          <cell r="ES458">
            <v>0</v>
          </cell>
          <cell r="ET458">
            <v>0</v>
          </cell>
          <cell r="EU458">
            <v>0</v>
          </cell>
          <cell r="EV458">
            <v>0</v>
          </cell>
          <cell r="EW458">
            <v>0</v>
          </cell>
          <cell r="EX458">
            <v>0</v>
          </cell>
          <cell r="EY458">
            <v>0</v>
          </cell>
        </row>
        <row r="459">
          <cell r="A459" t="str">
            <v>M41532016 - (Un)r g-CFH-Der-E/I ri-Ineff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DG459">
            <v>0</v>
          </cell>
          <cell r="DH459">
            <v>0</v>
          </cell>
          <cell r="DI459">
            <v>0</v>
          </cell>
          <cell r="DJ459">
            <v>0</v>
          </cell>
          <cell r="DK459">
            <v>0</v>
          </cell>
          <cell r="DL459">
            <v>0</v>
          </cell>
          <cell r="DM459">
            <v>0</v>
          </cell>
          <cell r="DN459">
            <v>0</v>
          </cell>
          <cell r="DO459">
            <v>0</v>
          </cell>
          <cell r="DP459">
            <v>0</v>
          </cell>
          <cell r="DQ459">
            <v>0</v>
          </cell>
          <cell r="DR459">
            <v>0</v>
          </cell>
          <cell r="DS459">
            <v>0</v>
          </cell>
          <cell r="DT459">
            <v>0</v>
          </cell>
          <cell r="DU459">
            <v>0</v>
          </cell>
          <cell r="DV459">
            <v>0</v>
          </cell>
          <cell r="DW459">
            <v>0</v>
          </cell>
          <cell r="DX459">
            <v>0</v>
          </cell>
          <cell r="DY459">
            <v>0</v>
          </cell>
          <cell r="DZ459">
            <v>0</v>
          </cell>
          <cell r="EA459">
            <v>0</v>
          </cell>
          <cell r="EB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  <cell r="EN459">
            <v>0</v>
          </cell>
          <cell r="EO459">
            <v>0</v>
          </cell>
          <cell r="EP459">
            <v>0</v>
          </cell>
          <cell r="EQ459">
            <v>0</v>
          </cell>
          <cell r="ER459">
            <v>0</v>
          </cell>
          <cell r="ES459">
            <v>0</v>
          </cell>
          <cell r="ET459">
            <v>0</v>
          </cell>
          <cell r="EU459">
            <v>0</v>
          </cell>
          <cell r="EV459">
            <v>0</v>
          </cell>
          <cell r="EW459">
            <v>0</v>
          </cell>
          <cell r="EX459">
            <v>0</v>
          </cell>
          <cell r="EY459">
            <v>0</v>
          </cell>
        </row>
        <row r="460">
          <cell r="A460" t="str">
            <v>M41532018 - (Un)r g-CFH-Der-CR-Ineffectiv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  <cell r="EN460">
            <v>0</v>
          </cell>
          <cell r="EO460">
            <v>0</v>
          </cell>
          <cell r="EP460">
            <v>0</v>
          </cell>
          <cell r="EQ460">
            <v>0</v>
          </cell>
          <cell r="ER460">
            <v>0</v>
          </cell>
          <cell r="ES460">
            <v>0</v>
          </cell>
          <cell r="ET460">
            <v>0</v>
          </cell>
          <cell r="EU460">
            <v>0</v>
          </cell>
          <cell r="EV460">
            <v>0</v>
          </cell>
          <cell r="EW460">
            <v>0</v>
          </cell>
          <cell r="EX460">
            <v>0</v>
          </cell>
          <cell r="EY460">
            <v>0</v>
          </cell>
        </row>
        <row r="461">
          <cell r="A461" t="str">
            <v>TI415320 - (Un)realised gains - Hedges - Cash flow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  <cell r="EN461">
            <v>0</v>
          </cell>
          <cell r="EO461">
            <v>0</v>
          </cell>
          <cell r="EP461">
            <v>0</v>
          </cell>
          <cell r="EQ461">
            <v>0</v>
          </cell>
          <cell r="ER461">
            <v>0</v>
          </cell>
          <cell r="ES461">
            <v>0</v>
          </cell>
          <cell r="ET461">
            <v>0</v>
          </cell>
          <cell r="EU461">
            <v>0</v>
          </cell>
          <cell r="EV461">
            <v>0</v>
          </cell>
          <cell r="EW461">
            <v>0</v>
          </cell>
          <cell r="EX461">
            <v>0</v>
          </cell>
          <cell r="EY461">
            <v>0</v>
          </cell>
        </row>
        <row r="462">
          <cell r="A462" t="str">
            <v>TI4153 - (Un)realised gains - Hedges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  <cell r="EN462">
            <v>0</v>
          </cell>
          <cell r="EO462">
            <v>0</v>
          </cell>
          <cell r="EP462">
            <v>0</v>
          </cell>
          <cell r="EQ462">
            <v>0</v>
          </cell>
          <cell r="ER462">
            <v>0</v>
          </cell>
          <cell r="ES462">
            <v>0</v>
          </cell>
          <cell r="ET462">
            <v>0</v>
          </cell>
          <cell r="EU462">
            <v>0</v>
          </cell>
          <cell r="EV462">
            <v>0</v>
          </cell>
          <cell r="EW462">
            <v>0</v>
          </cell>
          <cell r="EX462">
            <v>0</v>
          </cell>
          <cell r="EY462">
            <v>0</v>
          </cell>
        </row>
        <row r="463">
          <cell r="A463" t="str">
            <v>M51533010 - (Un)r l-Hedges-NIH-Ineffectiv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0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0</v>
          </cell>
          <cell r="DR463">
            <v>0</v>
          </cell>
          <cell r="DS463">
            <v>0</v>
          </cell>
          <cell r="DT463">
            <v>0</v>
          </cell>
          <cell r="DU463">
            <v>0</v>
          </cell>
          <cell r="DV463">
            <v>0</v>
          </cell>
          <cell r="DW463">
            <v>0</v>
          </cell>
          <cell r="DX463">
            <v>0</v>
          </cell>
          <cell r="DY463">
            <v>0</v>
          </cell>
          <cell r="DZ463">
            <v>0</v>
          </cell>
          <cell r="EA463">
            <v>0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  <cell r="EN463">
            <v>0</v>
          </cell>
          <cell r="EO463">
            <v>0</v>
          </cell>
          <cell r="EP463">
            <v>0</v>
          </cell>
          <cell r="EQ463">
            <v>0</v>
          </cell>
          <cell r="ER463">
            <v>0</v>
          </cell>
          <cell r="ES463">
            <v>0</v>
          </cell>
          <cell r="ET463">
            <v>0</v>
          </cell>
          <cell r="EU463">
            <v>0</v>
          </cell>
          <cell r="EV463">
            <v>0</v>
          </cell>
          <cell r="EW463">
            <v>0</v>
          </cell>
          <cell r="EX463">
            <v>0</v>
          </cell>
          <cell r="EY463">
            <v>0</v>
          </cell>
        </row>
        <row r="464">
          <cell r="A464" t="str">
            <v>M51531010 - (Un)r l-Hedges-mFVH-FX risk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  <cell r="EN464">
            <v>0</v>
          </cell>
          <cell r="EO464">
            <v>0</v>
          </cell>
          <cell r="EP464">
            <v>0</v>
          </cell>
          <cell r="EQ464">
            <v>0</v>
          </cell>
          <cell r="ER464">
            <v>0</v>
          </cell>
          <cell r="ES464">
            <v>0</v>
          </cell>
          <cell r="ET464">
            <v>0</v>
          </cell>
          <cell r="EU464">
            <v>0</v>
          </cell>
          <cell r="EV464">
            <v>0</v>
          </cell>
          <cell r="EW464">
            <v>0</v>
          </cell>
          <cell r="EX464">
            <v>0</v>
          </cell>
          <cell r="EY464">
            <v>0</v>
          </cell>
        </row>
        <row r="465">
          <cell r="A465" t="str">
            <v>M51531012 - (Un)r l-Hedges-mFVH-FX risk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  <cell r="EN465">
            <v>0</v>
          </cell>
          <cell r="EO465">
            <v>0</v>
          </cell>
          <cell r="EP465">
            <v>0</v>
          </cell>
          <cell r="EQ465">
            <v>0</v>
          </cell>
          <cell r="ER465">
            <v>0</v>
          </cell>
          <cell r="ES465">
            <v>0</v>
          </cell>
          <cell r="ET465">
            <v>0</v>
          </cell>
          <cell r="EU465">
            <v>0</v>
          </cell>
          <cell r="EV465">
            <v>0</v>
          </cell>
          <cell r="EW465">
            <v>0</v>
          </cell>
          <cell r="EX465">
            <v>0</v>
          </cell>
          <cell r="EY465">
            <v>0</v>
          </cell>
        </row>
        <row r="466">
          <cell r="A466" t="str">
            <v>M51531014 - (Un)r l-Hedges-mFVH-IR risk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  <cell r="EN466">
            <v>0</v>
          </cell>
          <cell r="EO466">
            <v>0</v>
          </cell>
          <cell r="EP466">
            <v>0</v>
          </cell>
          <cell r="EQ466">
            <v>0</v>
          </cell>
          <cell r="ER466">
            <v>0</v>
          </cell>
          <cell r="ES466">
            <v>0</v>
          </cell>
          <cell r="ET466">
            <v>0</v>
          </cell>
          <cell r="EU466">
            <v>0</v>
          </cell>
          <cell r="EV466">
            <v>0</v>
          </cell>
          <cell r="EW466">
            <v>0</v>
          </cell>
          <cell r="EX466">
            <v>0</v>
          </cell>
          <cell r="EY466">
            <v>0</v>
          </cell>
        </row>
        <row r="467">
          <cell r="A467" t="str">
            <v>M51531015 - (Un)r l-Hedges-pFVH-IRR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  <cell r="EN467">
            <v>0</v>
          </cell>
          <cell r="EO467">
            <v>0</v>
          </cell>
          <cell r="EP467">
            <v>0</v>
          </cell>
          <cell r="EQ467">
            <v>0</v>
          </cell>
          <cell r="ER467">
            <v>0</v>
          </cell>
          <cell r="ES467">
            <v>0</v>
          </cell>
          <cell r="ET467">
            <v>0</v>
          </cell>
          <cell r="EU467">
            <v>0</v>
          </cell>
          <cell r="EV467">
            <v>0</v>
          </cell>
          <cell r="EW467">
            <v>0</v>
          </cell>
          <cell r="EX467">
            <v>0</v>
          </cell>
          <cell r="EY467">
            <v>0</v>
          </cell>
        </row>
        <row r="468">
          <cell r="A468" t="str">
            <v>M51531016 - (Un)r l-Hedges-mFVH-Commodrisk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  <cell r="EN468">
            <v>0</v>
          </cell>
          <cell r="EO468">
            <v>0</v>
          </cell>
          <cell r="EP468">
            <v>0</v>
          </cell>
          <cell r="EQ468">
            <v>0</v>
          </cell>
          <cell r="ER468">
            <v>0</v>
          </cell>
          <cell r="ES468">
            <v>0</v>
          </cell>
          <cell r="ET468">
            <v>0</v>
          </cell>
          <cell r="EU468">
            <v>0</v>
          </cell>
          <cell r="EV468">
            <v>0</v>
          </cell>
          <cell r="EW468">
            <v>0</v>
          </cell>
          <cell r="EX468">
            <v>0</v>
          </cell>
          <cell r="EY468">
            <v>0</v>
          </cell>
        </row>
        <row r="469">
          <cell r="A469" t="str">
            <v>M51531018 - (Un)r l-Hedges-mFVH-E/Ind risk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  <cell r="EN469">
            <v>0</v>
          </cell>
          <cell r="EO469">
            <v>0</v>
          </cell>
          <cell r="EP469">
            <v>0</v>
          </cell>
          <cell r="EQ469">
            <v>0</v>
          </cell>
          <cell r="ER469">
            <v>0</v>
          </cell>
          <cell r="ES469">
            <v>0</v>
          </cell>
          <cell r="ET469">
            <v>0</v>
          </cell>
          <cell r="EU469">
            <v>0</v>
          </cell>
          <cell r="EV469">
            <v>0</v>
          </cell>
          <cell r="EW469">
            <v>0</v>
          </cell>
          <cell r="EX469">
            <v>0</v>
          </cell>
          <cell r="EY469">
            <v>0</v>
          </cell>
        </row>
        <row r="470">
          <cell r="A470" t="str">
            <v>M51531020 - (Un)r l-Hedges-mFVH-Der-FXrisk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  <cell r="EN470">
            <v>0</v>
          </cell>
          <cell r="EO470">
            <v>0</v>
          </cell>
          <cell r="EP470">
            <v>0</v>
          </cell>
          <cell r="EQ470">
            <v>0</v>
          </cell>
          <cell r="ER470">
            <v>0</v>
          </cell>
          <cell r="ES470">
            <v>0</v>
          </cell>
          <cell r="ET470">
            <v>0</v>
          </cell>
          <cell r="EU470">
            <v>0</v>
          </cell>
          <cell r="EV470">
            <v>0</v>
          </cell>
          <cell r="EW470">
            <v>0</v>
          </cell>
          <cell r="EX470">
            <v>0</v>
          </cell>
          <cell r="EY470">
            <v>0</v>
          </cell>
        </row>
        <row r="471">
          <cell r="A471" t="str">
            <v>M51531022 - (Un)r l-Hedges-mFVH-Der-IRrisk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  <cell r="EN471">
            <v>0</v>
          </cell>
          <cell r="EO471">
            <v>0</v>
          </cell>
          <cell r="EP471">
            <v>0</v>
          </cell>
          <cell r="EQ471">
            <v>0</v>
          </cell>
          <cell r="ER471">
            <v>0</v>
          </cell>
          <cell r="ES471">
            <v>0</v>
          </cell>
          <cell r="ET471">
            <v>0</v>
          </cell>
          <cell r="EU471">
            <v>0</v>
          </cell>
          <cell r="EV471">
            <v>0</v>
          </cell>
          <cell r="EW471">
            <v>0</v>
          </cell>
          <cell r="EX471">
            <v>0</v>
          </cell>
          <cell r="EY471">
            <v>0</v>
          </cell>
        </row>
        <row r="472">
          <cell r="A472" t="str">
            <v>M51531023 - (Un)r l-Hedges-pFVH-Der-IRrisk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  <cell r="EN472">
            <v>0</v>
          </cell>
          <cell r="EO472">
            <v>0</v>
          </cell>
          <cell r="EP472">
            <v>0</v>
          </cell>
          <cell r="EQ472">
            <v>0</v>
          </cell>
          <cell r="ER472">
            <v>0</v>
          </cell>
          <cell r="ES472">
            <v>0</v>
          </cell>
          <cell r="ET472">
            <v>0</v>
          </cell>
          <cell r="EU472">
            <v>0</v>
          </cell>
          <cell r="EV472">
            <v>0</v>
          </cell>
          <cell r="EW472">
            <v>0</v>
          </cell>
          <cell r="EX472">
            <v>0</v>
          </cell>
          <cell r="EY472">
            <v>0</v>
          </cell>
        </row>
        <row r="473">
          <cell r="A473" t="str">
            <v>M51531024 - (Un)r l-Hedges-mFVH-Der-Corisk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474" t="str">
            <v>M51531026 - (Un)r l-Hedges-mFVH-Der-E/Iris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  <cell r="EM474">
            <v>0</v>
          </cell>
          <cell r="EN474">
            <v>0</v>
          </cell>
          <cell r="EO474">
            <v>0</v>
          </cell>
          <cell r="EP474">
            <v>0</v>
          </cell>
          <cell r="EQ474">
            <v>0</v>
          </cell>
          <cell r="ER474">
            <v>0</v>
          </cell>
          <cell r="ES474">
            <v>0</v>
          </cell>
          <cell r="ET474">
            <v>0</v>
          </cell>
          <cell r="EU474">
            <v>0</v>
          </cell>
          <cell r="EV474">
            <v>0</v>
          </cell>
          <cell r="EW474">
            <v>0</v>
          </cell>
          <cell r="EX474">
            <v>0</v>
          </cell>
          <cell r="EY474">
            <v>0</v>
          </cell>
        </row>
        <row r="475">
          <cell r="A475" t="str">
            <v>M51531028 - (Un)r l-Hedges-mFVH-Der-Crrisk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0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  <cell r="EA475">
            <v>0</v>
          </cell>
          <cell r="EB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  <cell r="EM475">
            <v>0</v>
          </cell>
          <cell r="EN475">
            <v>0</v>
          </cell>
          <cell r="EO475">
            <v>0</v>
          </cell>
          <cell r="EP475">
            <v>0</v>
          </cell>
          <cell r="EQ475">
            <v>0</v>
          </cell>
          <cell r="ER475">
            <v>0</v>
          </cell>
          <cell r="ES475">
            <v>0</v>
          </cell>
          <cell r="ET475">
            <v>0</v>
          </cell>
          <cell r="EU475">
            <v>0</v>
          </cell>
          <cell r="EV475">
            <v>0</v>
          </cell>
          <cell r="EW475">
            <v>0</v>
          </cell>
          <cell r="EX475">
            <v>0</v>
          </cell>
          <cell r="EY475">
            <v>0</v>
          </cell>
        </row>
        <row r="476">
          <cell r="A476" t="str">
            <v>TI515310 - (Un)realised losses - Hedges - Fair val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  <cell r="EN476">
            <v>0</v>
          </cell>
          <cell r="EO476">
            <v>0</v>
          </cell>
          <cell r="EP476">
            <v>0</v>
          </cell>
          <cell r="EQ476">
            <v>0</v>
          </cell>
          <cell r="ER476">
            <v>0</v>
          </cell>
          <cell r="ES476">
            <v>0</v>
          </cell>
          <cell r="ET476">
            <v>0</v>
          </cell>
          <cell r="EU476">
            <v>0</v>
          </cell>
          <cell r="EV476">
            <v>0</v>
          </cell>
          <cell r="EW476">
            <v>0</v>
          </cell>
          <cell r="EX476">
            <v>0</v>
          </cell>
          <cell r="EY476">
            <v>0</v>
          </cell>
        </row>
        <row r="477">
          <cell r="A477" t="str">
            <v>M51532010 - (Un)r l-CFH-Der-FX risk-Ineff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  <cell r="EN477">
            <v>0</v>
          </cell>
          <cell r="EO477">
            <v>0</v>
          </cell>
          <cell r="EP477">
            <v>0</v>
          </cell>
          <cell r="EQ477">
            <v>0</v>
          </cell>
          <cell r="ER477">
            <v>0</v>
          </cell>
          <cell r="ES477">
            <v>0</v>
          </cell>
          <cell r="ET477">
            <v>0</v>
          </cell>
          <cell r="EU477">
            <v>0</v>
          </cell>
          <cell r="EV477">
            <v>0</v>
          </cell>
          <cell r="EW477">
            <v>0</v>
          </cell>
          <cell r="EX477">
            <v>0</v>
          </cell>
          <cell r="EY477">
            <v>0</v>
          </cell>
        </row>
        <row r="478">
          <cell r="A478" t="str">
            <v>M51532012 - (Un)r l-CFH-Der-IR risk-Ineff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  <cell r="EN478">
            <v>0</v>
          </cell>
          <cell r="EO478">
            <v>0</v>
          </cell>
          <cell r="EP478">
            <v>0</v>
          </cell>
          <cell r="EQ478">
            <v>0</v>
          </cell>
          <cell r="ER478">
            <v>0</v>
          </cell>
          <cell r="ES478">
            <v>0</v>
          </cell>
          <cell r="ET478">
            <v>0</v>
          </cell>
          <cell r="EU478">
            <v>0</v>
          </cell>
          <cell r="EV478">
            <v>0</v>
          </cell>
          <cell r="EW478">
            <v>0</v>
          </cell>
          <cell r="EX478">
            <v>0</v>
          </cell>
          <cell r="EY478">
            <v>0</v>
          </cell>
        </row>
        <row r="479">
          <cell r="A479" t="str">
            <v>M51532014 - (Un)r l-CFH-Der-Co risk-Ineff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  <cell r="EN479">
            <v>0</v>
          </cell>
          <cell r="EO479">
            <v>0</v>
          </cell>
          <cell r="EP479">
            <v>0</v>
          </cell>
          <cell r="EQ479">
            <v>0</v>
          </cell>
          <cell r="ER479">
            <v>0</v>
          </cell>
          <cell r="ES479">
            <v>0</v>
          </cell>
          <cell r="ET479">
            <v>0</v>
          </cell>
          <cell r="EU479">
            <v>0</v>
          </cell>
          <cell r="EV479">
            <v>0</v>
          </cell>
          <cell r="EW479">
            <v>0</v>
          </cell>
          <cell r="EX479">
            <v>0</v>
          </cell>
          <cell r="EY479">
            <v>0</v>
          </cell>
        </row>
        <row r="480">
          <cell r="A480" t="str">
            <v>M51532016 - (Un)r l-CFH-Der-E/I risk-Ineff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  <cell r="EN480">
            <v>0</v>
          </cell>
          <cell r="EO480">
            <v>0</v>
          </cell>
          <cell r="EP480">
            <v>0</v>
          </cell>
          <cell r="EQ480">
            <v>0</v>
          </cell>
          <cell r="ER480">
            <v>0</v>
          </cell>
          <cell r="ES480">
            <v>0</v>
          </cell>
          <cell r="ET480">
            <v>0</v>
          </cell>
          <cell r="EU480">
            <v>0</v>
          </cell>
          <cell r="EV480">
            <v>0</v>
          </cell>
          <cell r="EW480">
            <v>0</v>
          </cell>
          <cell r="EX480">
            <v>0</v>
          </cell>
          <cell r="EY480">
            <v>0</v>
          </cell>
        </row>
        <row r="481">
          <cell r="A481" t="str">
            <v>M51532018 - (Un)r l-CFH-Der-CR-Ineffectiv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  <cell r="EN481">
            <v>0</v>
          </cell>
          <cell r="EO481">
            <v>0</v>
          </cell>
          <cell r="EP481">
            <v>0</v>
          </cell>
          <cell r="EQ481">
            <v>0</v>
          </cell>
          <cell r="ER481">
            <v>0</v>
          </cell>
          <cell r="ES481">
            <v>0</v>
          </cell>
          <cell r="ET481">
            <v>0</v>
          </cell>
          <cell r="EU481">
            <v>0</v>
          </cell>
          <cell r="EV481">
            <v>0</v>
          </cell>
          <cell r="EW481">
            <v>0</v>
          </cell>
          <cell r="EX481">
            <v>0</v>
          </cell>
          <cell r="EY481">
            <v>0</v>
          </cell>
        </row>
        <row r="482">
          <cell r="A482" t="str">
            <v>TI515320 - (Un)realised losses - Hedges - Cash flo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  <cell r="EN482">
            <v>0</v>
          </cell>
          <cell r="EO482">
            <v>0</v>
          </cell>
          <cell r="EP482">
            <v>0</v>
          </cell>
          <cell r="EQ482">
            <v>0</v>
          </cell>
          <cell r="ER482">
            <v>0</v>
          </cell>
          <cell r="ES482">
            <v>0</v>
          </cell>
          <cell r="ET482">
            <v>0</v>
          </cell>
          <cell r="EU482">
            <v>0</v>
          </cell>
          <cell r="EV482">
            <v>0</v>
          </cell>
          <cell r="EW482">
            <v>0</v>
          </cell>
          <cell r="EX482">
            <v>0</v>
          </cell>
          <cell r="EY482">
            <v>0</v>
          </cell>
        </row>
        <row r="483">
          <cell r="A483" t="str">
            <v>TI5153 - (Un)realised losses - Hedges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  <cell r="EN483">
            <v>0</v>
          </cell>
          <cell r="EO483">
            <v>0</v>
          </cell>
          <cell r="EP483">
            <v>0</v>
          </cell>
          <cell r="EQ483">
            <v>0</v>
          </cell>
          <cell r="ER483">
            <v>0</v>
          </cell>
          <cell r="ES483">
            <v>0</v>
          </cell>
          <cell r="ET483">
            <v>0</v>
          </cell>
          <cell r="EU483">
            <v>0</v>
          </cell>
          <cell r="EV483">
            <v>0</v>
          </cell>
          <cell r="EW483">
            <v>0</v>
          </cell>
          <cell r="EX483">
            <v>0</v>
          </cell>
          <cell r="EY483">
            <v>0</v>
          </cell>
        </row>
        <row r="484">
          <cell r="A484" t="str">
            <v>TI10000 - Hedges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  <cell r="EN484">
            <v>0</v>
          </cell>
          <cell r="EO484">
            <v>0</v>
          </cell>
          <cell r="EP484">
            <v>0</v>
          </cell>
          <cell r="EQ484">
            <v>0</v>
          </cell>
          <cell r="ER484">
            <v>0</v>
          </cell>
          <cell r="ES484">
            <v>0</v>
          </cell>
          <cell r="ET484">
            <v>0</v>
          </cell>
          <cell r="EU484">
            <v>0</v>
          </cell>
          <cell r="EV484">
            <v>0</v>
          </cell>
          <cell r="EW484">
            <v>0</v>
          </cell>
          <cell r="EX484">
            <v>0</v>
          </cell>
          <cell r="EY484">
            <v>0</v>
          </cell>
        </row>
        <row r="485">
          <cell r="A485" t="str">
            <v>M52012061 - Ch prov imp-Priv eq sec-AFS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  <cell r="EN485">
            <v>0</v>
          </cell>
          <cell r="EO485">
            <v>0</v>
          </cell>
          <cell r="EP485">
            <v>0</v>
          </cell>
          <cell r="EQ485">
            <v>0</v>
          </cell>
          <cell r="ER485">
            <v>0</v>
          </cell>
          <cell r="ES485">
            <v>0</v>
          </cell>
          <cell r="ET485">
            <v>0</v>
          </cell>
          <cell r="EU485">
            <v>0</v>
          </cell>
          <cell r="EV485">
            <v>0</v>
          </cell>
          <cell r="EW485">
            <v>0</v>
          </cell>
          <cell r="EX485">
            <v>0</v>
          </cell>
          <cell r="EY485">
            <v>0</v>
          </cell>
        </row>
        <row r="486">
          <cell r="A486" t="str">
            <v>M52012064 - Ch prov imp-Equity sec-AFS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  <cell r="EN486">
            <v>0</v>
          </cell>
          <cell r="EO486">
            <v>0</v>
          </cell>
          <cell r="EP486">
            <v>0</v>
          </cell>
          <cell r="EQ486">
            <v>0</v>
          </cell>
          <cell r="ER486">
            <v>0</v>
          </cell>
          <cell r="ES486">
            <v>0</v>
          </cell>
          <cell r="ET486">
            <v>0</v>
          </cell>
          <cell r="EU486">
            <v>0</v>
          </cell>
          <cell r="EV486">
            <v>0</v>
          </cell>
          <cell r="EW486">
            <v>0</v>
          </cell>
          <cell r="EX486">
            <v>0</v>
          </cell>
          <cell r="EY486">
            <v>0</v>
          </cell>
        </row>
        <row r="487">
          <cell r="A487" t="str">
            <v>M52012071 - Ch prov imp-PrivEq sec-AFS VaC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  <cell r="EN487">
            <v>0</v>
          </cell>
          <cell r="EO487">
            <v>0</v>
          </cell>
          <cell r="EP487">
            <v>0</v>
          </cell>
          <cell r="EQ487">
            <v>0</v>
          </cell>
          <cell r="ER487">
            <v>0</v>
          </cell>
          <cell r="ES487">
            <v>0</v>
          </cell>
          <cell r="ET487">
            <v>0</v>
          </cell>
          <cell r="EU487">
            <v>0</v>
          </cell>
          <cell r="EV487">
            <v>0</v>
          </cell>
          <cell r="EW487">
            <v>0</v>
          </cell>
          <cell r="EX487">
            <v>0</v>
          </cell>
          <cell r="EY487">
            <v>0</v>
          </cell>
        </row>
        <row r="488">
          <cell r="A488" t="str">
            <v>M52012074 - Ch prov imp-Equity sec-AFS VaC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  <cell r="EN488">
            <v>0</v>
          </cell>
          <cell r="EO488">
            <v>0</v>
          </cell>
          <cell r="EP488">
            <v>0</v>
          </cell>
          <cell r="EQ488">
            <v>0</v>
          </cell>
          <cell r="ER488">
            <v>0</v>
          </cell>
          <cell r="ES488">
            <v>0</v>
          </cell>
          <cell r="ET488">
            <v>0</v>
          </cell>
          <cell r="EU488">
            <v>0</v>
          </cell>
          <cell r="EV488">
            <v>0</v>
          </cell>
          <cell r="EW488">
            <v>0</v>
          </cell>
          <cell r="EX488">
            <v>0</v>
          </cell>
          <cell r="EY488">
            <v>0</v>
          </cell>
        </row>
        <row r="489">
          <cell r="A489" t="str">
            <v>M41551010 - Realised gains-Investments-HTM</v>
          </cell>
          <cell r="B489">
            <v>95503.5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30000</v>
          </cell>
          <cell r="J489">
            <v>30000</v>
          </cell>
          <cell r="K489">
            <v>64026.5</v>
          </cell>
          <cell r="L489">
            <v>0</v>
          </cell>
          <cell r="M489">
            <v>0</v>
          </cell>
          <cell r="N489">
            <v>0</v>
          </cell>
          <cell r="O489">
            <v>47388</v>
          </cell>
          <cell r="P489">
            <v>0</v>
          </cell>
          <cell r="Q489">
            <v>47388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16240.5</v>
          </cell>
          <cell r="W489">
            <v>16240.5</v>
          </cell>
          <cell r="X489">
            <v>0</v>
          </cell>
          <cell r="Y489">
            <v>398</v>
          </cell>
          <cell r="Z489">
            <v>398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352</v>
          </cell>
          <cell r="BH489">
            <v>352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  <cell r="EN489">
            <v>0</v>
          </cell>
          <cell r="EO489">
            <v>0</v>
          </cell>
          <cell r="EP489">
            <v>0</v>
          </cell>
          <cell r="EQ489">
            <v>0</v>
          </cell>
          <cell r="ER489">
            <v>0</v>
          </cell>
          <cell r="ES489">
            <v>0</v>
          </cell>
          <cell r="ET489">
            <v>1125</v>
          </cell>
          <cell r="EU489">
            <v>1125</v>
          </cell>
          <cell r="EV489">
            <v>0</v>
          </cell>
          <cell r="EW489">
            <v>0</v>
          </cell>
          <cell r="EX489">
            <v>0</v>
          </cell>
          <cell r="EY489">
            <v>0</v>
          </cell>
        </row>
        <row r="490">
          <cell r="A490" t="str">
            <v>M41552010 - Real g -Treas&amp;oth el bills-AFS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  <cell r="EN490">
            <v>0</v>
          </cell>
          <cell r="EO490">
            <v>0</v>
          </cell>
          <cell r="EP490">
            <v>0</v>
          </cell>
          <cell r="EQ490">
            <v>0</v>
          </cell>
          <cell r="ER490">
            <v>0</v>
          </cell>
          <cell r="ES490">
            <v>0</v>
          </cell>
          <cell r="ET490">
            <v>0</v>
          </cell>
          <cell r="EU490">
            <v>0</v>
          </cell>
          <cell r="EV490">
            <v>0</v>
          </cell>
          <cell r="EW490">
            <v>0</v>
          </cell>
          <cell r="EX490">
            <v>0</v>
          </cell>
          <cell r="EY490">
            <v>0</v>
          </cell>
        </row>
        <row r="491">
          <cell r="A491" t="str">
            <v>M41552020 - Real gain-Government bonds-AFS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  <cell r="EN491">
            <v>0</v>
          </cell>
          <cell r="EO491">
            <v>0</v>
          </cell>
          <cell r="EP491">
            <v>0</v>
          </cell>
          <cell r="EQ491">
            <v>0</v>
          </cell>
          <cell r="ER491">
            <v>0</v>
          </cell>
          <cell r="ES491">
            <v>0</v>
          </cell>
          <cell r="ET491">
            <v>0</v>
          </cell>
          <cell r="EU491">
            <v>0</v>
          </cell>
          <cell r="EV491">
            <v>0</v>
          </cell>
          <cell r="EW491">
            <v>0</v>
          </cell>
          <cell r="EX491">
            <v>0</v>
          </cell>
          <cell r="EY491">
            <v>0</v>
          </cell>
        </row>
        <row r="492">
          <cell r="A492" t="str">
            <v>M41552030 - Real gains-Corp debt sec-AFS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  <cell r="EM492">
            <v>0</v>
          </cell>
          <cell r="EN492">
            <v>0</v>
          </cell>
          <cell r="EO492">
            <v>0</v>
          </cell>
          <cell r="EP492">
            <v>0</v>
          </cell>
          <cell r="EQ492">
            <v>0</v>
          </cell>
          <cell r="ER492">
            <v>0</v>
          </cell>
          <cell r="ES492">
            <v>0</v>
          </cell>
          <cell r="ET492">
            <v>0</v>
          </cell>
          <cell r="EU492">
            <v>0</v>
          </cell>
          <cell r="EV492">
            <v>0</v>
          </cell>
          <cell r="EW492">
            <v>0</v>
          </cell>
          <cell r="EX492">
            <v>0</v>
          </cell>
          <cell r="EY492">
            <v>0</v>
          </cell>
        </row>
        <row r="493">
          <cell r="A493" t="str">
            <v>M41552040 - Real gain-Mortg-backed sec-AFS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  <cell r="EM493">
            <v>0</v>
          </cell>
          <cell r="EN493">
            <v>0</v>
          </cell>
          <cell r="EO493">
            <v>0</v>
          </cell>
          <cell r="EP493">
            <v>0</v>
          </cell>
          <cell r="EQ493">
            <v>0</v>
          </cell>
          <cell r="ER493">
            <v>0</v>
          </cell>
          <cell r="ES493">
            <v>0</v>
          </cell>
          <cell r="ET493">
            <v>0</v>
          </cell>
          <cell r="EU493">
            <v>0</v>
          </cell>
          <cell r="EV493">
            <v>0</v>
          </cell>
          <cell r="EW493">
            <v>0</v>
          </cell>
          <cell r="EX493">
            <v>0</v>
          </cell>
          <cell r="EY493">
            <v>0</v>
          </cell>
        </row>
        <row r="494">
          <cell r="A494" t="str">
            <v>M41552050 - Real gains-Oth as-back sec-AFS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  <cell r="EM494">
            <v>0</v>
          </cell>
          <cell r="EN494">
            <v>0</v>
          </cell>
          <cell r="EO494">
            <v>0</v>
          </cell>
          <cell r="EP494">
            <v>0</v>
          </cell>
          <cell r="EQ494">
            <v>0</v>
          </cell>
          <cell r="ER494">
            <v>0</v>
          </cell>
          <cell r="ES494">
            <v>0</v>
          </cell>
          <cell r="ET494">
            <v>0</v>
          </cell>
          <cell r="EU494">
            <v>0</v>
          </cell>
          <cell r="EV494">
            <v>0</v>
          </cell>
          <cell r="EW494">
            <v>0</v>
          </cell>
          <cell r="EX494">
            <v>0</v>
          </cell>
          <cell r="EY494">
            <v>0</v>
          </cell>
        </row>
        <row r="495">
          <cell r="A495" t="str">
            <v>M41552061 - Real gains-Priv equity sec-AFS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  <cell r="EM495">
            <v>0</v>
          </cell>
          <cell r="EN495">
            <v>0</v>
          </cell>
          <cell r="EO495">
            <v>0</v>
          </cell>
          <cell r="EP495">
            <v>0</v>
          </cell>
          <cell r="EQ495">
            <v>0</v>
          </cell>
          <cell r="ER495">
            <v>0</v>
          </cell>
          <cell r="ES495">
            <v>0</v>
          </cell>
          <cell r="ET495">
            <v>0</v>
          </cell>
          <cell r="EU495">
            <v>0</v>
          </cell>
          <cell r="EV495">
            <v>0</v>
          </cell>
          <cell r="EW495">
            <v>0</v>
          </cell>
          <cell r="EX495">
            <v>0</v>
          </cell>
          <cell r="EY495">
            <v>0</v>
          </cell>
        </row>
        <row r="496">
          <cell r="A496" t="str">
            <v>M41552063 - Real gains-Other part int-AFS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  <cell r="EM496">
            <v>0</v>
          </cell>
          <cell r="EN496">
            <v>0</v>
          </cell>
          <cell r="EO496">
            <v>0</v>
          </cell>
          <cell r="EP496">
            <v>0</v>
          </cell>
          <cell r="EQ496">
            <v>0</v>
          </cell>
          <cell r="ER496">
            <v>0</v>
          </cell>
          <cell r="ES496">
            <v>0</v>
          </cell>
          <cell r="ET496">
            <v>0</v>
          </cell>
          <cell r="EU496">
            <v>0</v>
          </cell>
          <cell r="EV496">
            <v>0</v>
          </cell>
          <cell r="EW496">
            <v>0</v>
          </cell>
          <cell r="EX496">
            <v>0</v>
          </cell>
          <cell r="EY496">
            <v>0</v>
          </cell>
        </row>
        <row r="497">
          <cell r="A497" t="str">
            <v>M41552064 - Real gains-Oth equity sec-AFS</v>
          </cell>
          <cell r="B497">
            <v>232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232</v>
          </cell>
          <cell r="BP497">
            <v>232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  <cell r="EM497">
            <v>0</v>
          </cell>
          <cell r="EN497">
            <v>0</v>
          </cell>
          <cell r="EO497">
            <v>0</v>
          </cell>
          <cell r="EP497">
            <v>0</v>
          </cell>
          <cell r="EQ497">
            <v>0</v>
          </cell>
          <cell r="ER497">
            <v>0</v>
          </cell>
          <cell r="ES497">
            <v>0</v>
          </cell>
          <cell r="ET497">
            <v>0</v>
          </cell>
          <cell r="EU497">
            <v>0</v>
          </cell>
          <cell r="EV497">
            <v>0</v>
          </cell>
          <cell r="EW497">
            <v>0</v>
          </cell>
          <cell r="EX497">
            <v>0</v>
          </cell>
          <cell r="EY497">
            <v>0</v>
          </cell>
        </row>
        <row r="498">
          <cell r="A498" t="str">
            <v>M41552090 - Real gains-Oth investments-AFS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  <cell r="EM498">
            <v>0</v>
          </cell>
          <cell r="EN498">
            <v>0</v>
          </cell>
          <cell r="EO498">
            <v>0</v>
          </cell>
          <cell r="EP498">
            <v>0</v>
          </cell>
          <cell r="EQ498">
            <v>0</v>
          </cell>
          <cell r="ER498">
            <v>0</v>
          </cell>
          <cell r="ES498">
            <v>0</v>
          </cell>
          <cell r="ET498">
            <v>0</v>
          </cell>
          <cell r="EU498">
            <v>0</v>
          </cell>
          <cell r="EV498">
            <v>0</v>
          </cell>
          <cell r="EW498">
            <v>0</v>
          </cell>
          <cell r="EX498">
            <v>0</v>
          </cell>
          <cell r="EY498">
            <v>0</v>
          </cell>
        </row>
        <row r="499">
          <cell r="A499" t="str">
            <v>TI415520 - Realised gains - Investments - AFS</v>
          </cell>
          <cell r="B499">
            <v>232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232</v>
          </cell>
          <cell r="BP499">
            <v>232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  <cell r="EM499">
            <v>0</v>
          </cell>
          <cell r="EN499">
            <v>0</v>
          </cell>
          <cell r="EO499">
            <v>0</v>
          </cell>
          <cell r="EP499">
            <v>0</v>
          </cell>
          <cell r="EQ499">
            <v>0</v>
          </cell>
          <cell r="ER499">
            <v>0</v>
          </cell>
          <cell r="ES499">
            <v>0</v>
          </cell>
          <cell r="ET499">
            <v>0</v>
          </cell>
          <cell r="EU499">
            <v>0</v>
          </cell>
          <cell r="EV499">
            <v>0</v>
          </cell>
          <cell r="EW499">
            <v>0</v>
          </cell>
          <cell r="EX499">
            <v>0</v>
          </cell>
          <cell r="EY499">
            <v>0</v>
          </cell>
        </row>
        <row r="500">
          <cell r="A500" t="str">
            <v>M41553010 - Rg-Amort CFH res-H of price ri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  <cell r="EM500">
            <v>0</v>
          </cell>
          <cell r="EN500">
            <v>0</v>
          </cell>
          <cell r="EO500">
            <v>0</v>
          </cell>
          <cell r="EP500">
            <v>0</v>
          </cell>
          <cell r="EQ500">
            <v>0</v>
          </cell>
          <cell r="ER500">
            <v>0</v>
          </cell>
          <cell r="ES500">
            <v>0</v>
          </cell>
          <cell r="ET500">
            <v>0</v>
          </cell>
          <cell r="EU500">
            <v>0</v>
          </cell>
          <cell r="EV500">
            <v>0</v>
          </cell>
          <cell r="EW500">
            <v>0</v>
          </cell>
          <cell r="EX500">
            <v>0</v>
          </cell>
          <cell r="EY500">
            <v>0</v>
          </cell>
        </row>
        <row r="501">
          <cell r="A501" t="str">
            <v>TI415530 - Realised gains - Amort of CFHedging res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0</v>
          </cell>
          <cell r="EX501">
            <v>0</v>
          </cell>
          <cell r="EY501">
            <v>0</v>
          </cell>
        </row>
        <row r="502">
          <cell r="A502" t="str">
            <v>M41554010 - Amort CFH res-H of FX risk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0</v>
          </cell>
          <cell r="ER502">
            <v>0</v>
          </cell>
          <cell r="ES502">
            <v>0</v>
          </cell>
          <cell r="ET502">
            <v>0</v>
          </cell>
          <cell r="EU502">
            <v>0</v>
          </cell>
          <cell r="EV502">
            <v>0</v>
          </cell>
          <cell r="EW502">
            <v>0</v>
          </cell>
          <cell r="EX502">
            <v>0</v>
          </cell>
          <cell r="EY502">
            <v>0</v>
          </cell>
        </row>
        <row r="503">
          <cell r="A503" t="str">
            <v>M41559010 - Real gains on oth fin ass &amp; li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0</v>
          </cell>
          <cell r="ER503">
            <v>0</v>
          </cell>
          <cell r="ES503">
            <v>0</v>
          </cell>
          <cell r="ET503">
            <v>0</v>
          </cell>
          <cell r="EU503">
            <v>0</v>
          </cell>
          <cell r="EV503">
            <v>0</v>
          </cell>
          <cell r="EW503">
            <v>0</v>
          </cell>
          <cell r="EX503">
            <v>0</v>
          </cell>
          <cell r="EY503">
            <v>0</v>
          </cell>
        </row>
        <row r="504">
          <cell r="A504" t="str">
            <v>TI415540 - Amort of CF hedging reserves -Hedges of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0</v>
          </cell>
          <cell r="ER504">
            <v>0</v>
          </cell>
          <cell r="ES504">
            <v>0</v>
          </cell>
          <cell r="ET504">
            <v>0</v>
          </cell>
          <cell r="EU504">
            <v>0</v>
          </cell>
          <cell r="EV504">
            <v>0</v>
          </cell>
          <cell r="EW504">
            <v>0</v>
          </cell>
          <cell r="EX504">
            <v>0</v>
          </cell>
          <cell r="EY504">
            <v>0</v>
          </cell>
        </row>
        <row r="505">
          <cell r="A505" t="str">
            <v>TI4155 - Realised gains - Investments</v>
          </cell>
          <cell r="B505">
            <v>95735.5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30000</v>
          </cell>
          <cell r="J505">
            <v>30000</v>
          </cell>
          <cell r="K505">
            <v>64026.5</v>
          </cell>
          <cell r="L505">
            <v>0</v>
          </cell>
          <cell r="M505">
            <v>0</v>
          </cell>
          <cell r="N505">
            <v>0</v>
          </cell>
          <cell r="O505">
            <v>47388</v>
          </cell>
          <cell r="P505">
            <v>0</v>
          </cell>
          <cell r="Q505">
            <v>47388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16240.5</v>
          </cell>
          <cell r="W505">
            <v>16240.5</v>
          </cell>
          <cell r="X505">
            <v>0</v>
          </cell>
          <cell r="Y505">
            <v>398</v>
          </cell>
          <cell r="Z505">
            <v>398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352</v>
          </cell>
          <cell r="BH505">
            <v>352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232</v>
          </cell>
          <cell r="BP505">
            <v>232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0</v>
          </cell>
          <cell r="ER505">
            <v>0</v>
          </cell>
          <cell r="ES505">
            <v>0</v>
          </cell>
          <cell r="ET505">
            <v>1125</v>
          </cell>
          <cell r="EU505">
            <v>1125</v>
          </cell>
          <cell r="EV505">
            <v>0</v>
          </cell>
          <cell r="EW505">
            <v>0</v>
          </cell>
          <cell r="EX505">
            <v>0</v>
          </cell>
          <cell r="EY505">
            <v>0</v>
          </cell>
        </row>
        <row r="506">
          <cell r="A506" t="str">
            <v>M51551010 - Realised losses-Investm-HTM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</row>
        <row r="507">
          <cell r="A507" t="str">
            <v>M51552010 - Real l-Treas&amp;oth el bills-AFS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  <cell r="EM507">
            <v>0</v>
          </cell>
          <cell r="EN507">
            <v>0</v>
          </cell>
          <cell r="EO507">
            <v>0</v>
          </cell>
          <cell r="EP507">
            <v>0</v>
          </cell>
          <cell r="EQ507">
            <v>0</v>
          </cell>
          <cell r="ER507">
            <v>0</v>
          </cell>
          <cell r="ES507">
            <v>0</v>
          </cell>
          <cell r="ET507">
            <v>0</v>
          </cell>
          <cell r="EU507">
            <v>0</v>
          </cell>
          <cell r="EV507">
            <v>0</v>
          </cell>
          <cell r="EW507">
            <v>0</v>
          </cell>
          <cell r="EX507">
            <v>0</v>
          </cell>
          <cell r="EY507">
            <v>0</v>
          </cell>
        </row>
        <row r="508">
          <cell r="A508" t="str">
            <v>M51552020 - Real loss-Government bonds-AFS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  <cell r="EM508">
            <v>0</v>
          </cell>
          <cell r="EN508">
            <v>0</v>
          </cell>
          <cell r="EO508">
            <v>0</v>
          </cell>
          <cell r="EP508">
            <v>0</v>
          </cell>
          <cell r="EQ508">
            <v>0</v>
          </cell>
          <cell r="ER508">
            <v>0</v>
          </cell>
          <cell r="ES508">
            <v>0</v>
          </cell>
          <cell r="ET508">
            <v>0</v>
          </cell>
          <cell r="EU508">
            <v>0</v>
          </cell>
          <cell r="EV508">
            <v>0</v>
          </cell>
          <cell r="EW508">
            <v>0</v>
          </cell>
          <cell r="EX508">
            <v>0</v>
          </cell>
          <cell r="EY508">
            <v>0</v>
          </cell>
        </row>
        <row r="509">
          <cell r="A509" t="str">
            <v>M51552030 - Real losses-Corp debt sec-AFS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  <cell r="EM509">
            <v>0</v>
          </cell>
          <cell r="EN509">
            <v>0</v>
          </cell>
          <cell r="EO509">
            <v>0</v>
          </cell>
          <cell r="EP509">
            <v>0</v>
          </cell>
          <cell r="EQ509">
            <v>0</v>
          </cell>
          <cell r="ER509">
            <v>0</v>
          </cell>
          <cell r="ES509">
            <v>0</v>
          </cell>
          <cell r="ET509">
            <v>0</v>
          </cell>
          <cell r="EU509">
            <v>0</v>
          </cell>
          <cell r="EV509">
            <v>0</v>
          </cell>
          <cell r="EW509">
            <v>0</v>
          </cell>
          <cell r="EX509">
            <v>0</v>
          </cell>
          <cell r="EY509">
            <v>0</v>
          </cell>
        </row>
        <row r="510">
          <cell r="A510" t="str">
            <v>M51552040 - Real loss-Mortg-backed sec-AFS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  <cell r="EM510">
            <v>0</v>
          </cell>
          <cell r="EN510">
            <v>0</v>
          </cell>
          <cell r="EO510">
            <v>0</v>
          </cell>
          <cell r="EP510">
            <v>0</v>
          </cell>
          <cell r="EQ510">
            <v>0</v>
          </cell>
          <cell r="ER510">
            <v>0</v>
          </cell>
          <cell r="ES510">
            <v>0</v>
          </cell>
          <cell r="ET510">
            <v>0</v>
          </cell>
          <cell r="EU510">
            <v>0</v>
          </cell>
          <cell r="EV510">
            <v>0</v>
          </cell>
          <cell r="EW510">
            <v>0</v>
          </cell>
          <cell r="EX510">
            <v>0</v>
          </cell>
          <cell r="EY510">
            <v>0</v>
          </cell>
        </row>
        <row r="511">
          <cell r="A511" t="str">
            <v>M51552050 - Real loss-Oth as-back sec-AFS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  <cell r="EM511">
            <v>0</v>
          </cell>
          <cell r="EN511">
            <v>0</v>
          </cell>
          <cell r="EO511">
            <v>0</v>
          </cell>
          <cell r="EP511">
            <v>0</v>
          </cell>
          <cell r="EQ511">
            <v>0</v>
          </cell>
          <cell r="ER511">
            <v>0</v>
          </cell>
          <cell r="ES511">
            <v>0</v>
          </cell>
          <cell r="ET511">
            <v>0</v>
          </cell>
          <cell r="EU511">
            <v>0</v>
          </cell>
          <cell r="EV511">
            <v>0</v>
          </cell>
          <cell r="EW511">
            <v>0</v>
          </cell>
          <cell r="EX511">
            <v>0</v>
          </cell>
          <cell r="EY511">
            <v>0</v>
          </cell>
        </row>
        <row r="512">
          <cell r="A512" t="str">
            <v>M51552061 - Real loss-Priv equity sec-AFS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  <cell r="EM512">
            <v>0</v>
          </cell>
          <cell r="EN512">
            <v>0</v>
          </cell>
          <cell r="EO512">
            <v>0</v>
          </cell>
          <cell r="EP512">
            <v>0</v>
          </cell>
          <cell r="EQ512">
            <v>0</v>
          </cell>
          <cell r="ER512">
            <v>0</v>
          </cell>
          <cell r="ES512">
            <v>0</v>
          </cell>
          <cell r="ET512">
            <v>0</v>
          </cell>
          <cell r="EU512">
            <v>0</v>
          </cell>
          <cell r="EV512">
            <v>0</v>
          </cell>
          <cell r="EW512">
            <v>0</v>
          </cell>
          <cell r="EX512">
            <v>0</v>
          </cell>
          <cell r="EY512">
            <v>0</v>
          </cell>
        </row>
        <row r="513">
          <cell r="A513" t="str">
            <v>M51552063 - Real loss-Other part int-AFS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  <cell r="EM513">
            <v>0</v>
          </cell>
          <cell r="EN513">
            <v>0</v>
          </cell>
          <cell r="EO513">
            <v>0</v>
          </cell>
          <cell r="EP513">
            <v>0</v>
          </cell>
          <cell r="EQ513">
            <v>0</v>
          </cell>
          <cell r="ER513">
            <v>0</v>
          </cell>
          <cell r="ES513">
            <v>0</v>
          </cell>
          <cell r="ET513">
            <v>0</v>
          </cell>
          <cell r="EU513">
            <v>0</v>
          </cell>
          <cell r="EV513">
            <v>0</v>
          </cell>
          <cell r="EW513">
            <v>0</v>
          </cell>
          <cell r="EX513">
            <v>0</v>
          </cell>
          <cell r="EY513">
            <v>0</v>
          </cell>
        </row>
        <row r="514">
          <cell r="A514" t="str">
            <v>M51552064 - Real loss-Equity sec-AFS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  <cell r="EM514">
            <v>0</v>
          </cell>
          <cell r="EN514">
            <v>0</v>
          </cell>
          <cell r="EO514">
            <v>0</v>
          </cell>
          <cell r="EP514">
            <v>0</v>
          </cell>
          <cell r="EQ514">
            <v>0</v>
          </cell>
          <cell r="ER514">
            <v>0</v>
          </cell>
          <cell r="ES514">
            <v>0</v>
          </cell>
          <cell r="ET514">
            <v>0</v>
          </cell>
          <cell r="EU514">
            <v>0</v>
          </cell>
          <cell r="EV514">
            <v>0</v>
          </cell>
          <cell r="EW514">
            <v>0</v>
          </cell>
          <cell r="EX514">
            <v>0</v>
          </cell>
          <cell r="EY514">
            <v>0</v>
          </cell>
        </row>
        <row r="515">
          <cell r="A515" t="str">
            <v>M51552090 - Real loss-Oth investments-AFS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  <cell r="EM515">
            <v>0</v>
          </cell>
          <cell r="EN515">
            <v>0</v>
          </cell>
          <cell r="EO515">
            <v>0</v>
          </cell>
          <cell r="EP515">
            <v>0</v>
          </cell>
          <cell r="EQ515">
            <v>0</v>
          </cell>
          <cell r="ER515">
            <v>0</v>
          </cell>
          <cell r="ES515">
            <v>0</v>
          </cell>
          <cell r="ET515">
            <v>0</v>
          </cell>
          <cell r="EU515">
            <v>0</v>
          </cell>
          <cell r="EV515">
            <v>0</v>
          </cell>
          <cell r="EW515">
            <v>0</v>
          </cell>
          <cell r="EX515">
            <v>0</v>
          </cell>
          <cell r="EY515">
            <v>0</v>
          </cell>
        </row>
        <row r="516">
          <cell r="A516" t="str">
            <v>M51559010 - Real loss on oth fin as &amp; liab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  <cell r="EM516">
            <v>0</v>
          </cell>
          <cell r="EN516">
            <v>0</v>
          </cell>
          <cell r="EO516">
            <v>0</v>
          </cell>
          <cell r="EP516">
            <v>0</v>
          </cell>
          <cell r="EQ516">
            <v>0</v>
          </cell>
          <cell r="ER516">
            <v>0</v>
          </cell>
          <cell r="ES516">
            <v>0</v>
          </cell>
          <cell r="ET516">
            <v>0</v>
          </cell>
          <cell r="EU516">
            <v>0</v>
          </cell>
          <cell r="EV516">
            <v>0</v>
          </cell>
          <cell r="EW516">
            <v>0</v>
          </cell>
          <cell r="EX516">
            <v>0</v>
          </cell>
          <cell r="EY516">
            <v>0</v>
          </cell>
        </row>
        <row r="517">
          <cell r="A517" t="str">
            <v>TI515520 - Realised losses - Investments - AFS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  <cell r="EM517">
            <v>0</v>
          </cell>
          <cell r="EN517">
            <v>0</v>
          </cell>
          <cell r="EO517">
            <v>0</v>
          </cell>
          <cell r="EP517">
            <v>0</v>
          </cell>
          <cell r="EQ517">
            <v>0</v>
          </cell>
          <cell r="ER517">
            <v>0</v>
          </cell>
          <cell r="ES517">
            <v>0</v>
          </cell>
          <cell r="ET517">
            <v>0</v>
          </cell>
          <cell r="EU517">
            <v>0</v>
          </cell>
          <cell r="EV517">
            <v>0</v>
          </cell>
          <cell r="EW517">
            <v>0</v>
          </cell>
          <cell r="EX517">
            <v>0</v>
          </cell>
          <cell r="EY517">
            <v>0</v>
          </cell>
        </row>
        <row r="518">
          <cell r="A518" t="str">
            <v>M51553010 - Real los-Amort of CFH res-H Pr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  <cell r="EM518">
            <v>0</v>
          </cell>
          <cell r="EN518">
            <v>0</v>
          </cell>
          <cell r="EO518">
            <v>0</v>
          </cell>
          <cell r="EP518">
            <v>0</v>
          </cell>
          <cell r="EQ518">
            <v>0</v>
          </cell>
          <cell r="ER518">
            <v>0</v>
          </cell>
          <cell r="ES518">
            <v>0</v>
          </cell>
          <cell r="ET518">
            <v>0</v>
          </cell>
          <cell r="EU518">
            <v>0</v>
          </cell>
          <cell r="EV518">
            <v>0</v>
          </cell>
          <cell r="EW518">
            <v>0</v>
          </cell>
          <cell r="EX518">
            <v>0</v>
          </cell>
          <cell r="EY518">
            <v>0</v>
          </cell>
        </row>
        <row r="519">
          <cell r="A519" t="str">
            <v>TI515530 - Realised losses-Amort of CF hedging res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  <cell r="EM519">
            <v>0</v>
          </cell>
          <cell r="EN519">
            <v>0</v>
          </cell>
          <cell r="EO519">
            <v>0</v>
          </cell>
          <cell r="EP519">
            <v>0</v>
          </cell>
          <cell r="EQ519">
            <v>0</v>
          </cell>
          <cell r="ER519">
            <v>0</v>
          </cell>
          <cell r="ES519">
            <v>0</v>
          </cell>
          <cell r="ET519">
            <v>0</v>
          </cell>
          <cell r="EU519">
            <v>0</v>
          </cell>
          <cell r="EV519">
            <v>0</v>
          </cell>
          <cell r="EW519">
            <v>0</v>
          </cell>
          <cell r="EX519">
            <v>0</v>
          </cell>
          <cell r="EY519">
            <v>0</v>
          </cell>
        </row>
        <row r="520">
          <cell r="A520" t="str">
            <v>M51554010 - Amort of CFH res-Hedg FX risk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  <cell r="EM520">
            <v>0</v>
          </cell>
          <cell r="EN520">
            <v>0</v>
          </cell>
          <cell r="EO520">
            <v>0</v>
          </cell>
          <cell r="EP520">
            <v>0</v>
          </cell>
          <cell r="EQ520">
            <v>0</v>
          </cell>
          <cell r="ER520">
            <v>0</v>
          </cell>
          <cell r="ES520">
            <v>0</v>
          </cell>
          <cell r="ET520">
            <v>0</v>
          </cell>
          <cell r="EU520">
            <v>0</v>
          </cell>
          <cell r="EV520">
            <v>0</v>
          </cell>
          <cell r="EW520">
            <v>0</v>
          </cell>
          <cell r="EX520">
            <v>0</v>
          </cell>
          <cell r="EY520">
            <v>0</v>
          </cell>
        </row>
        <row r="521">
          <cell r="A521" t="str">
            <v>TI515540 - Amortisation of cash flow hedging res -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  <cell r="EM521">
            <v>0</v>
          </cell>
          <cell r="EN521">
            <v>0</v>
          </cell>
          <cell r="EO521">
            <v>0</v>
          </cell>
          <cell r="EP521">
            <v>0</v>
          </cell>
          <cell r="EQ521">
            <v>0</v>
          </cell>
          <cell r="ER521">
            <v>0</v>
          </cell>
          <cell r="ES521">
            <v>0</v>
          </cell>
          <cell r="ET521">
            <v>0</v>
          </cell>
          <cell r="EU521">
            <v>0</v>
          </cell>
          <cell r="EV521">
            <v>0</v>
          </cell>
          <cell r="EW521">
            <v>0</v>
          </cell>
          <cell r="EX521">
            <v>0</v>
          </cell>
          <cell r="EY521">
            <v>0</v>
          </cell>
        </row>
        <row r="522">
          <cell r="A522" t="str">
            <v>TI5155 - Realised losses - Investments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  <cell r="EM522">
            <v>0</v>
          </cell>
          <cell r="EN522">
            <v>0</v>
          </cell>
          <cell r="EO522">
            <v>0</v>
          </cell>
          <cell r="EP522">
            <v>0</v>
          </cell>
          <cell r="EQ522">
            <v>0</v>
          </cell>
          <cell r="ER522">
            <v>0</v>
          </cell>
          <cell r="ES522">
            <v>0</v>
          </cell>
          <cell r="ET522">
            <v>0</v>
          </cell>
          <cell r="EU522">
            <v>0</v>
          </cell>
          <cell r="EV522">
            <v>0</v>
          </cell>
          <cell r="EW522">
            <v>0</v>
          </cell>
          <cell r="EX522">
            <v>0</v>
          </cell>
          <cell r="EY522">
            <v>0</v>
          </cell>
        </row>
        <row r="523">
          <cell r="A523" t="str">
            <v>TI11000 - Investments</v>
          </cell>
          <cell r="B523">
            <v>95735.5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30000</v>
          </cell>
          <cell r="J523">
            <v>30000</v>
          </cell>
          <cell r="K523">
            <v>64026.5</v>
          </cell>
          <cell r="L523">
            <v>0</v>
          </cell>
          <cell r="M523">
            <v>0</v>
          </cell>
          <cell r="N523">
            <v>0</v>
          </cell>
          <cell r="O523">
            <v>47388</v>
          </cell>
          <cell r="P523">
            <v>0</v>
          </cell>
          <cell r="Q523">
            <v>47388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16240.5</v>
          </cell>
          <cell r="W523">
            <v>16240.5</v>
          </cell>
          <cell r="X523">
            <v>0</v>
          </cell>
          <cell r="Y523">
            <v>398</v>
          </cell>
          <cell r="Z523">
            <v>398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352</v>
          </cell>
          <cell r="BH523">
            <v>352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232</v>
          </cell>
          <cell r="BP523">
            <v>232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  <cell r="EM523">
            <v>0</v>
          </cell>
          <cell r="EN523">
            <v>0</v>
          </cell>
          <cell r="EO523">
            <v>0</v>
          </cell>
          <cell r="EP523">
            <v>0</v>
          </cell>
          <cell r="EQ523">
            <v>0</v>
          </cell>
          <cell r="ER523">
            <v>0</v>
          </cell>
          <cell r="ES523">
            <v>0</v>
          </cell>
          <cell r="ET523">
            <v>1125</v>
          </cell>
          <cell r="EU523">
            <v>1125</v>
          </cell>
          <cell r="EV523">
            <v>0</v>
          </cell>
          <cell r="EW523">
            <v>0</v>
          </cell>
          <cell r="EX523">
            <v>0</v>
          </cell>
          <cell r="EY523">
            <v>0</v>
          </cell>
        </row>
        <row r="524">
          <cell r="A524" t="str">
            <v>M41561010 - Real gains-Inv prop-L&amp;B-Tpi</v>
          </cell>
          <cell r="B524">
            <v>39805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39736</v>
          </cell>
          <cell r="L524">
            <v>39434</v>
          </cell>
          <cell r="M524">
            <v>0</v>
          </cell>
          <cell r="N524">
            <v>39434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302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294</v>
          </cell>
          <cell r="AP524">
            <v>12</v>
          </cell>
          <cell r="AQ524">
            <v>90</v>
          </cell>
          <cell r="AR524">
            <v>168</v>
          </cell>
          <cell r="AS524">
            <v>0</v>
          </cell>
          <cell r="AT524">
            <v>24</v>
          </cell>
          <cell r="AU524">
            <v>8</v>
          </cell>
          <cell r="AV524">
            <v>0</v>
          </cell>
          <cell r="AW524">
            <v>0</v>
          </cell>
          <cell r="AX524">
            <v>8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69</v>
          </cell>
          <cell r="BP524">
            <v>69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  <cell r="EM524">
            <v>0</v>
          </cell>
          <cell r="EN524">
            <v>0</v>
          </cell>
          <cell r="EO524">
            <v>0</v>
          </cell>
          <cell r="EP524">
            <v>0</v>
          </cell>
          <cell r="EQ524">
            <v>0</v>
          </cell>
          <cell r="ER524">
            <v>0</v>
          </cell>
          <cell r="ES524">
            <v>0</v>
          </cell>
          <cell r="ET524">
            <v>0</v>
          </cell>
          <cell r="EU524">
            <v>0</v>
          </cell>
          <cell r="EV524">
            <v>0</v>
          </cell>
          <cell r="EW524">
            <v>0</v>
          </cell>
          <cell r="EX524">
            <v>0</v>
          </cell>
          <cell r="EY524">
            <v>0</v>
          </cell>
        </row>
        <row r="525">
          <cell r="A525" t="str">
            <v>M41561020 - Real gains-Inv pr-Op lease-Tpi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  <cell r="EM525">
            <v>0</v>
          </cell>
          <cell r="EN525">
            <v>0</v>
          </cell>
          <cell r="EO525">
            <v>0</v>
          </cell>
          <cell r="EP525">
            <v>0</v>
          </cell>
          <cell r="EQ525">
            <v>0</v>
          </cell>
          <cell r="ER525">
            <v>0</v>
          </cell>
          <cell r="ES525">
            <v>0</v>
          </cell>
          <cell r="ET525">
            <v>0</v>
          </cell>
          <cell r="EU525">
            <v>0</v>
          </cell>
          <cell r="EV525">
            <v>0</v>
          </cell>
          <cell r="EW525">
            <v>0</v>
          </cell>
          <cell r="EX525">
            <v>0</v>
          </cell>
          <cell r="EY525">
            <v>0</v>
          </cell>
        </row>
        <row r="526">
          <cell r="A526" t="str">
            <v>M41562010 - Real gains-Inv prop-L&amp;B-Grp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DG526">
            <v>0</v>
          </cell>
          <cell r="DH526">
            <v>0</v>
          </cell>
          <cell r="DI526">
            <v>0</v>
          </cell>
          <cell r="DJ526">
            <v>0</v>
          </cell>
          <cell r="DK526">
            <v>0</v>
          </cell>
          <cell r="DL526">
            <v>0</v>
          </cell>
          <cell r="DM526">
            <v>0</v>
          </cell>
          <cell r="DN526">
            <v>0</v>
          </cell>
          <cell r="DO526">
            <v>0</v>
          </cell>
          <cell r="DP526">
            <v>0</v>
          </cell>
          <cell r="DQ526">
            <v>0</v>
          </cell>
          <cell r="DR526">
            <v>0</v>
          </cell>
          <cell r="DS526">
            <v>0</v>
          </cell>
          <cell r="DT526">
            <v>0</v>
          </cell>
          <cell r="DU526">
            <v>0</v>
          </cell>
          <cell r="DV526">
            <v>0</v>
          </cell>
          <cell r="DW526">
            <v>0</v>
          </cell>
          <cell r="DX526">
            <v>0</v>
          </cell>
          <cell r="DY526">
            <v>0</v>
          </cell>
          <cell r="DZ526">
            <v>0</v>
          </cell>
          <cell r="EA526">
            <v>0</v>
          </cell>
          <cell r="EB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  <cell r="EM526">
            <v>0</v>
          </cell>
          <cell r="EN526">
            <v>0</v>
          </cell>
          <cell r="EO526">
            <v>0</v>
          </cell>
          <cell r="EP526">
            <v>0</v>
          </cell>
          <cell r="EQ526">
            <v>0</v>
          </cell>
          <cell r="ER526">
            <v>0</v>
          </cell>
          <cell r="ES526">
            <v>0</v>
          </cell>
          <cell r="ET526">
            <v>0</v>
          </cell>
          <cell r="EU526">
            <v>0</v>
          </cell>
          <cell r="EV526">
            <v>0</v>
          </cell>
          <cell r="EW526">
            <v>0</v>
          </cell>
          <cell r="EX526">
            <v>0</v>
          </cell>
          <cell r="EY526">
            <v>0</v>
          </cell>
        </row>
        <row r="527">
          <cell r="A527" t="str">
            <v>TI4156 - Realised gains - Investment property - La</v>
          </cell>
          <cell r="B527">
            <v>39805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39736</v>
          </cell>
          <cell r="L527">
            <v>39434</v>
          </cell>
          <cell r="M527">
            <v>0</v>
          </cell>
          <cell r="N527">
            <v>39434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302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294</v>
          </cell>
          <cell r="AP527">
            <v>12</v>
          </cell>
          <cell r="AQ527">
            <v>90</v>
          </cell>
          <cell r="AR527">
            <v>168</v>
          </cell>
          <cell r="AS527">
            <v>0</v>
          </cell>
          <cell r="AT527">
            <v>24</v>
          </cell>
          <cell r="AU527">
            <v>8</v>
          </cell>
          <cell r="AV527">
            <v>0</v>
          </cell>
          <cell r="AW527">
            <v>0</v>
          </cell>
          <cell r="AX527">
            <v>8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69</v>
          </cell>
          <cell r="BP527">
            <v>69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  <cell r="EM527">
            <v>0</v>
          </cell>
          <cell r="EN527">
            <v>0</v>
          </cell>
          <cell r="EO527">
            <v>0</v>
          </cell>
          <cell r="EP527">
            <v>0</v>
          </cell>
          <cell r="EQ527">
            <v>0</v>
          </cell>
          <cell r="ER527">
            <v>0</v>
          </cell>
          <cell r="ES527">
            <v>0</v>
          </cell>
          <cell r="ET527">
            <v>0</v>
          </cell>
          <cell r="EU527">
            <v>0</v>
          </cell>
          <cell r="EV527">
            <v>0</v>
          </cell>
          <cell r="EW527">
            <v>0</v>
          </cell>
          <cell r="EX527">
            <v>0</v>
          </cell>
          <cell r="EY527">
            <v>0</v>
          </cell>
        </row>
        <row r="528">
          <cell r="A528" t="str">
            <v>M51561010 - Real loss-Inv prop-L&amp;B- Tpi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DG528">
            <v>0</v>
          </cell>
          <cell r="DH528">
            <v>0</v>
          </cell>
          <cell r="DI528">
            <v>0</v>
          </cell>
          <cell r="DJ528">
            <v>0</v>
          </cell>
          <cell r="DK528">
            <v>0</v>
          </cell>
          <cell r="DL528">
            <v>0</v>
          </cell>
          <cell r="DM528">
            <v>0</v>
          </cell>
          <cell r="DN528">
            <v>0</v>
          </cell>
          <cell r="DO528">
            <v>0</v>
          </cell>
          <cell r="DP528">
            <v>0</v>
          </cell>
          <cell r="DQ528">
            <v>0</v>
          </cell>
          <cell r="DR528">
            <v>0</v>
          </cell>
          <cell r="DS528">
            <v>0</v>
          </cell>
          <cell r="DT528">
            <v>0</v>
          </cell>
          <cell r="DU528">
            <v>0</v>
          </cell>
          <cell r="DV528">
            <v>0</v>
          </cell>
          <cell r="DW528">
            <v>0</v>
          </cell>
          <cell r="DX528">
            <v>0</v>
          </cell>
          <cell r="DY528">
            <v>0</v>
          </cell>
          <cell r="DZ528">
            <v>0</v>
          </cell>
          <cell r="EA528">
            <v>0</v>
          </cell>
          <cell r="EB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  <cell r="EM528">
            <v>0</v>
          </cell>
          <cell r="EN528">
            <v>0</v>
          </cell>
          <cell r="EO528">
            <v>0</v>
          </cell>
          <cell r="EP528">
            <v>0</v>
          </cell>
          <cell r="EQ528">
            <v>0</v>
          </cell>
          <cell r="ER528">
            <v>0</v>
          </cell>
          <cell r="ES528">
            <v>0</v>
          </cell>
          <cell r="ET528">
            <v>0</v>
          </cell>
          <cell r="EU528">
            <v>0</v>
          </cell>
          <cell r="EV528">
            <v>0</v>
          </cell>
          <cell r="EW528">
            <v>0</v>
          </cell>
          <cell r="EX528">
            <v>0</v>
          </cell>
          <cell r="EY528">
            <v>0</v>
          </cell>
        </row>
        <row r="529">
          <cell r="A529" t="str">
            <v>M51561020 - Real los inv prop-Op lease-Tpi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DG529">
            <v>0</v>
          </cell>
          <cell r="DH529">
            <v>0</v>
          </cell>
          <cell r="DI529">
            <v>0</v>
          </cell>
          <cell r="DJ529">
            <v>0</v>
          </cell>
          <cell r="DK529">
            <v>0</v>
          </cell>
          <cell r="DL529">
            <v>0</v>
          </cell>
          <cell r="DM529">
            <v>0</v>
          </cell>
          <cell r="DN529">
            <v>0</v>
          </cell>
          <cell r="DO529">
            <v>0</v>
          </cell>
          <cell r="DP529">
            <v>0</v>
          </cell>
          <cell r="DQ529">
            <v>0</v>
          </cell>
          <cell r="DR529">
            <v>0</v>
          </cell>
          <cell r="DS529">
            <v>0</v>
          </cell>
          <cell r="DT529">
            <v>0</v>
          </cell>
          <cell r="DU529">
            <v>0</v>
          </cell>
          <cell r="DV529">
            <v>0</v>
          </cell>
          <cell r="DW529">
            <v>0</v>
          </cell>
          <cell r="DX529">
            <v>0</v>
          </cell>
          <cell r="DY529">
            <v>0</v>
          </cell>
          <cell r="DZ529">
            <v>0</v>
          </cell>
          <cell r="EA529">
            <v>0</v>
          </cell>
          <cell r="EB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  <cell r="EM529">
            <v>0</v>
          </cell>
          <cell r="EN529">
            <v>0</v>
          </cell>
          <cell r="EO529">
            <v>0</v>
          </cell>
          <cell r="EP529">
            <v>0</v>
          </cell>
          <cell r="EQ529">
            <v>0</v>
          </cell>
          <cell r="ER529">
            <v>0</v>
          </cell>
          <cell r="ES529">
            <v>0</v>
          </cell>
          <cell r="ET529">
            <v>0</v>
          </cell>
          <cell r="EU529">
            <v>0</v>
          </cell>
          <cell r="EV529">
            <v>0</v>
          </cell>
          <cell r="EW529">
            <v>0</v>
          </cell>
          <cell r="EX529">
            <v>0</v>
          </cell>
          <cell r="EY529">
            <v>0</v>
          </cell>
        </row>
        <row r="530">
          <cell r="A530" t="str">
            <v>M51562010 - Real loss-Inv prop-L&amp;B- Group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  <cell r="EM530">
            <v>0</v>
          </cell>
          <cell r="EN530">
            <v>0</v>
          </cell>
          <cell r="EO530">
            <v>0</v>
          </cell>
          <cell r="EP530">
            <v>0</v>
          </cell>
          <cell r="EQ530">
            <v>0</v>
          </cell>
          <cell r="ER530">
            <v>0</v>
          </cell>
          <cell r="ES530">
            <v>0</v>
          </cell>
          <cell r="ET530">
            <v>0</v>
          </cell>
          <cell r="EU530">
            <v>0</v>
          </cell>
          <cell r="EV530">
            <v>0</v>
          </cell>
          <cell r="EW530">
            <v>0</v>
          </cell>
          <cell r="EX530">
            <v>0</v>
          </cell>
          <cell r="EY530">
            <v>0</v>
          </cell>
        </row>
        <row r="531">
          <cell r="A531" t="str">
            <v>TI5156 - Realised losses - Investm property - Land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  <cell r="EM531">
            <v>0</v>
          </cell>
          <cell r="EN531">
            <v>0</v>
          </cell>
          <cell r="EO531">
            <v>0</v>
          </cell>
          <cell r="EP531">
            <v>0</v>
          </cell>
          <cell r="EQ531">
            <v>0</v>
          </cell>
          <cell r="ER531">
            <v>0</v>
          </cell>
          <cell r="ES531">
            <v>0</v>
          </cell>
          <cell r="ET531">
            <v>0</v>
          </cell>
          <cell r="EU531">
            <v>0</v>
          </cell>
          <cell r="EV531">
            <v>0</v>
          </cell>
          <cell r="EW531">
            <v>0</v>
          </cell>
          <cell r="EX531">
            <v>0</v>
          </cell>
          <cell r="EY531">
            <v>0</v>
          </cell>
        </row>
        <row r="532">
          <cell r="A532" t="str">
            <v>M52031010 - Ch prov imp-Inv prop-L&amp;B-Tpi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  <cell r="EM532">
            <v>0</v>
          </cell>
          <cell r="EN532">
            <v>0</v>
          </cell>
          <cell r="EO532">
            <v>0</v>
          </cell>
          <cell r="EP532">
            <v>0</v>
          </cell>
          <cell r="EQ532">
            <v>0</v>
          </cell>
          <cell r="ER532">
            <v>0</v>
          </cell>
          <cell r="ES532">
            <v>0</v>
          </cell>
          <cell r="ET532">
            <v>0</v>
          </cell>
          <cell r="EU532">
            <v>0</v>
          </cell>
          <cell r="EV532">
            <v>0</v>
          </cell>
          <cell r="EW532">
            <v>0</v>
          </cell>
          <cell r="EX532">
            <v>0</v>
          </cell>
          <cell r="EY532">
            <v>0</v>
          </cell>
        </row>
        <row r="533">
          <cell r="A533" t="str">
            <v>M52032010 - Ch prov imp-Inv prop-L&amp;B-Grp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  <cell r="EM533">
            <v>0</v>
          </cell>
          <cell r="EN533">
            <v>0</v>
          </cell>
          <cell r="EO533">
            <v>0</v>
          </cell>
          <cell r="EP533">
            <v>0</v>
          </cell>
          <cell r="EQ533">
            <v>0</v>
          </cell>
          <cell r="ER533">
            <v>0</v>
          </cell>
          <cell r="ES533">
            <v>0</v>
          </cell>
          <cell r="ET533">
            <v>0</v>
          </cell>
          <cell r="EU533">
            <v>0</v>
          </cell>
          <cell r="EV533">
            <v>0</v>
          </cell>
          <cell r="EW533">
            <v>0</v>
          </cell>
          <cell r="EX533">
            <v>0</v>
          </cell>
          <cell r="EY533">
            <v>0</v>
          </cell>
        </row>
        <row r="534">
          <cell r="A534" t="str">
            <v>M52033010 - Ch prov imp-Inv prop-L&amp;B-Op L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DG534">
            <v>0</v>
          </cell>
          <cell r="DH534">
            <v>0</v>
          </cell>
          <cell r="DI534">
            <v>0</v>
          </cell>
          <cell r="DJ534">
            <v>0</v>
          </cell>
          <cell r="DK534">
            <v>0</v>
          </cell>
          <cell r="DL534">
            <v>0</v>
          </cell>
          <cell r="DM534">
            <v>0</v>
          </cell>
          <cell r="DN534">
            <v>0</v>
          </cell>
          <cell r="DO534">
            <v>0</v>
          </cell>
          <cell r="DP534">
            <v>0</v>
          </cell>
          <cell r="DQ534">
            <v>0</v>
          </cell>
          <cell r="DR534">
            <v>0</v>
          </cell>
          <cell r="DS534">
            <v>0</v>
          </cell>
          <cell r="DT534">
            <v>0</v>
          </cell>
          <cell r="DU534">
            <v>0</v>
          </cell>
          <cell r="DV534">
            <v>0</v>
          </cell>
          <cell r="DW534">
            <v>0</v>
          </cell>
          <cell r="DX534">
            <v>0</v>
          </cell>
          <cell r="DY534">
            <v>0</v>
          </cell>
          <cell r="DZ534">
            <v>0</v>
          </cell>
          <cell r="EA534">
            <v>0</v>
          </cell>
          <cell r="EB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  <cell r="EM534">
            <v>0</v>
          </cell>
          <cell r="EN534">
            <v>0</v>
          </cell>
          <cell r="EO534">
            <v>0</v>
          </cell>
          <cell r="EP534">
            <v>0</v>
          </cell>
          <cell r="EQ534">
            <v>0</v>
          </cell>
          <cell r="ER534">
            <v>0</v>
          </cell>
          <cell r="ES534">
            <v>0</v>
          </cell>
          <cell r="ET534">
            <v>0</v>
          </cell>
          <cell r="EU534">
            <v>0</v>
          </cell>
          <cell r="EV534">
            <v>0</v>
          </cell>
          <cell r="EW534">
            <v>0</v>
          </cell>
          <cell r="EX534">
            <v>0</v>
          </cell>
          <cell r="EY534">
            <v>0</v>
          </cell>
        </row>
        <row r="535">
          <cell r="A535" t="str">
            <v>TI5203 - Change in prov for imp - Investment prope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  <cell r="EM535">
            <v>0</v>
          </cell>
          <cell r="EN535">
            <v>0</v>
          </cell>
          <cell r="EO535">
            <v>0</v>
          </cell>
          <cell r="EP535">
            <v>0</v>
          </cell>
          <cell r="EQ535">
            <v>0</v>
          </cell>
          <cell r="ER535">
            <v>0</v>
          </cell>
          <cell r="ES535">
            <v>0</v>
          </cell>
          <cell r="ET535">
            <v>0</v>
          </cell>
          <cell r="EU535">
            <v>0</v>
          </cell>
          <cell r="EV535">
            <v>0</v>
          </cell>
          <cell r="EW535">
            <v>0</v>
          </cell>
          <cell r="EX535">
            <v>0</v>
          </cell>
          <cell r="EY535">
            <v>0</v>
          </cell>
        </row>
        <row r="536">
          <cell r="A536" t="str">
            <v>TI12000 - Investment property - L&amp;B</v>
          </cell>
          <cell r="B536">
            <v>39805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39736</v>
          </cell>
          <cell r="L536">
            <v>39434</v>
          </cell>
          <cell r="M536">
            <v>0</v>
          </cell>
          <cell r="N536">
            <v>39434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302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294</v>
          </cell>
          <cell r="AP536">
            <v>12</v>
          </cell>
          <cell r="AQ536">
            <v>90</v>
          </cell>
          <cell r="AR536">
            <v>168</v>
          </cell>
          <cell r="AS536">
            <v>0</v>
          </cell>
          <cell r="AT536">
            <v>24</v>
          </cell>
          <cell r="AU536">
            <v>8</v>
          </cell>
          <cell r="AV536">
            <v>0</v>
          </cell>
          <cell r="AW536">
            <v>0</v>
          </cell>
          <cell r="AX536">
            <v>8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69</v>
          </cell>
          <cell r="BP536">
            <v>69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DG536">
            <v>0</v>
          </cell>
          <cell r="DH536">
            <v>0</v>
          </cell>
          <cell r="DI536">
            <v>0</v>
          </cell>
          <cell r="DJ536">
            <v>0</v>
          </cell>
          <cell r="DK536">
            <v>0</v>
          </cell>
          <cell r="DL536">
            <v>0</v>
          </cell>
          <cell r="DM536">
            <v>0</v>
          </cell>
          <cell r="DN536">
            <v>0</v>
          </cell>
          <cell r="DO536">
            <v>0</v>
          </cell>
          <cell r="DP536">
            <v>0</v>
          </cell>
          <cell r="DQ536">
            <v>0</v>
          </cell>
          <cell r="DR536">
            <v>0</v>
          </cell>
          <cell r="DS536">
            <v>0</v>
          </cell>
          <cell r="DT536">
            <v>0</v>
          </cell>
          <cell r="DU536">
            <v>0</v>
          </cell>
          <cell r="DV536">
            <v>0</v>
          </cell>
          <cell r="DW536">
            <v>0</v>
          </cell>
          <cell r="DX536">
            <v>0</v>
          </cell>
          <cell r="DY536">
            <v>0</v>
          </cell>
          <cell r="DZ536">
            <v>0</v>
          </cell>
          <cell r="EA536">
            <v>0</v>
          </cell>
          <cell r="EB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  <cell r="EM536">
            <v>0</v>
          </cell>
          <cell r="EN536">
            <v>0</v>
          </cell>
          <cell r="EO536">
            <v>0</v>
          </cell>
          <cell r="EP536">
            <v>0</v>
          </cell>
          <cell r="EQ536">
            <v>0</v>
          </cell>
          <cell r="ER536">
            <v>0</v>
          </cell>
          <cell r="ES536">
            <v>0</v>
          </cell>
          <cell r="ET536">
            <v>0</v>
          </cell>
          <cell r="EU536">
            <v>0</v>
          </cell>
          <cell r="EV536">
            <v>0</v>
          </cell>
          <cell r="EW536">
            <v>0</v>
          </cell>
          <cell r="EX536">
            <v>0</v>
          </cell>
          <cell r="EY536">
            <v>0</v>
          </cell>
        </row>
        <row r="537">
          <cell r="A537" t="str">
            <v>M41571010 - Real gains-Investm in subs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  <cell r="EM537">
            <v>0</v>
          </cell>
          <cell r="EN537">
            <v>0</v>
          </cell>
          <cell r="EO537">
            <v>0</v>
          </cell>
          <cell r="EP537">
            <v>0</v>
          </cell>
          <cell r="EQ537">
            <v>0</v>
          </cell>
          <cell r="ER537">
            <v>0</v>
          </cell>
          <cell r="ES537">
            <v>0</v>
          </cell>
          <cell r="ET537">
            <v>0</v>
          </cell>
          <cell r="EU537">
            <v>0</v>
          </cell>
          <cell r="EV537">
            <v>0</v>
          </cell>
          <cell r="EW537">
            <v>0</v>
          </cell>
          <cell r="EX537">
            <v>0</v>
          </cell>
          <cell r="EY537">
            <v>0</v>
          </cell>
        </row>
        <row r="538">
          <cell r="A538" t="str">
            <v>M41572010 - Real g-Investm in eq ass &amp; JV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DG538">
            <v>0</v>
          </cell>
          <cell r="DH538">
            <v>0</v>
          </cell>
          <cell r="DI538">
            <v>0</v>
          </cell>
          <cell r="DJ538">
            <v>0</v>
          </cell>
          <cell r="DK538">
            <v>0</v>
          </cell>
          <cell r="DL538">
            <v>0</v>
          </cell>
          <cell r="DM538">
            <v>0</v>
          </cell>
          <cell r="DN538">
            <v>0</v>
          </cell>
          <cell r="DO538">
            <v>0</v>
          </cell>
          <cell r="DP538">
            <v>0</v>
          </cell>
          <cell r="DQ538">
            <v>0</v>
          </cell>
          <cell r="DR538">
            <v>0</v>
          </cell>
          <cell r="DS538">
            <v>0</v>
          </cell>
          <cell r="DT538">
            <v>0</v>
          </cell>
          <cell r="DU538">
            <v>0</v>
          </cell>
          <cell r="DV538">
            <v>0</v>
          </cell>
          <cell r="DW538">
            <v>0</v>
          </cell>
          <cell r="DX538">
            <v>0</v>
          </cell>
          <cell r="DY538">
            <v>0</v>
          </cell>
          <cell r="DZ538">
            <v>0</v>
          </cell>
          <cell r="EA538">
            <v>0</v>
          </cell>
          <cell r="EB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  <cell r="EM538">
            <v>0</v>
          </cell>
          <cell r="EN538">
            <v>0</v>
          </cell>
          <cell r="EO538">
            <v>0</v>
          </cell>
          <cell r="EP538">
            <v>0</v>
          </cell>
          <cell r="EQ538">
            <v>0</v>
          </cell>
          <cell r="ER538">
            <v>0</v>
          </cell>
          <cell r="ES538">
            <v>0</v>
          </cell>
          <cell r="ET538">
            <v>0</v>
          </cell>
          <cell r="EU538">
            <v>0</v>
          </cell>
          <cell r="EV538">
            <v>0</v>
          </cell>
          <cell r="EW538">
            <v>0</v>
          </cell>
          <cell r="EX538">
            <v>0</v>
          </cell>
          <cell r="EY538">
            <v>0</v>
          </cell>
        </row>
        <row r="539">
          <cell r="A539" t="str">
            <v>M41573010 - Real g-Amort net inv H reserve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  <cell r="BS539">
            <v>0</v>
          </cell>
          <cell r="BT539">
            <v>0</v>
          </cell>
          <cell r="BU539">
            <v>0</v>
          </cell>
          <cell r="BV539">
            <v>0</v>
          </cell>
          <cell r="BW539">
            <v>0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DG539">
            <v>0</v>
          </cell>
          <cell r="DH539">
            <v>0</v>
          </cell>
          <cell r="DI539">
            <v>0</v>
          </cell>
          <cell r="DJ539">
            <v>0</v>
          </cell>
          <cell r="DK539">
            <v>0</v>
          </cell>
          <cell r="DL539">
            <v>0</v>
          </cell>
          <cell r="DM539">
            <v>0</v>
          </cell>
          <cell r="DN539">
            <v>0</v>
          </cell>
          <cell r="DO539">
            <v>0</v>
          </cell>
          <cell r="DP539">
            <v>0</v>
          </cell>
          <cell r="DQ539">
            <v>0</v>
          </cell>
          <cell r="DR539">
            <v>0</v>
          </cell>
          <cell r="DS539">
            <v>0</v>
          </cell>
          <cell r="DT539">
            <v>0</v>
          </cell>
          <cell r="DU539">
            <v>0</v>
          </cell>
          <cell r="DV539">
            <v>0</v>
          </cell>
          <cell r="DW539">
            <v>0</v>
          </cell>
          <cell r="DX539">
            <v>0</v>
          </cell>
          <cell r="DY539">
            <v>0</v>
          </cell>
          <cell r="DZ539">
            <v>0</v>
          </cell>
          <cell r="EA539">
            <v>0</v>
          </cell>
          <cell r="EB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  <cell r="EM539">
            <v>0</v>
          </cell>
          <cell r="EN539">
            <v>0</v>
          </cell>
          <cell r="EO539">
            <v>0</v>
          </cell>
          <cell r="EP539">
            <v>0</v>
          </cell>
          <cell r="EQ539">
            <v>0</v>
          </cell>
          <cell r="ER539">
            <v>0</v>
          </cell>
          <cell r="ES539">
            <v>0</v>
          </cell>
          <cell r="ET539">
            <v>0</v>
          </cell>
          <cell r="EU539">
            <v>0</v>
          </cell>
          <cell r="EV539">
            <v>0</v>
          </cell>
          <cell r="EW539">
            <v>0</v>
          </cell>
          <cell r="EX539">
            <v>0</v>
          </cell>
          <cell r="EY539">
            <v>0</v>
          </cell>
        </row>
        <row r="540">
          <cell r="A540" t="str">
            <v>TI4157 - Realised gains - Investm in subsidiaries,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541" t="str">
            <v>M51571010 - Real loss-Investment in subs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  <cell r="EM541">
            <v>0</v>
          </cell>
          <cell r="EN541">
            <v>0</v>
          </cell>
          <cell r="EO541">
            <v>0</v>
          </cell>
          <cell r="EP541">
            <v>0</v>
          </cell>
          <cell r="EQ541">
            <v>0</v>
          </cell>
          <cell r="ER541">
            <v>0</v>
          </cell>
          <cell r="ES541">
            <v>0</v>
          </cell>
          <cell r="ET541">
            <v>0</v>
          </cell>
          <cell r="EU541">
            <v>0</v>
          </cell>
          <cell r="EV541">
            <v>0</v>
          </cell>
          <cell r="EW541">
            <v>0</v>
          </cell>
          <cell r="EX541">
            <v>0</v>
          </cell>
          <cell r="EY541">
            <v>0</v>
          </cell>
        </row>
        <row r="542">
          <cell r="A542" t="str">
            <v>M51572010 - Real loss-Investm in eq ass,jv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  <cell r="EM542">
            <v>0</v>
          </cell>
          <cell r="EN542">
            <v>0</v>
          </cell>
          <cell r="EO542">
            <v>0</v>
          </cell>
          <cell r="EP542">
            <v>0</v>
          </cell>
          <cell r="EQ542">
            <v>0</v>
          </cell>
          <cell r="ER542">
            <v>0</v>
          </cell>
          <cell r="ES542">
            <v>0</v>
          </cell>
          <cell r="ET542">
            <v>0</v>
          </cell>
          <cell r="EU542">
            <v>0</v>
          </cell>
          <cell r="EV542">
            <v>0</v>
          </cell>
          <cell r="EW542">
            <v>0</v>
          </cell>
          <cell r="EX542">
            <v>0</v>
          </cell>
          <cell r="EY542">
            <v>0</v>
          </cell>
        </row>
        <row r="543">
          <cell r="A543" t="str">
            <v>M51573010 - Real los-Amort of NIH reserve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  <cell r="EM543">
            <v>0</v>
          </cell>
          <cell r="EN543">
            <v>0</v>
          </cell>
          <cell r="EO543">
            <v>0</v>
          </cell>
          <cell r="EP543">
            <v>0</v>
          </cell>
          <cell r="EQ543">
            <v>0</v>
          </cell>
          <cell r="ER543">
            <v>0</v>
          </cell>
          <cell r="ES543">
            <v>0</v>
          </cell>
          <cell r="ET543">
            <v>0</v>
          </cell>
          <cell r="EU543">
            <v>0</v>
          </cell>
          <cell r="EV543">
            <v>0</v>
          </cell>
          <cell r="EW543">
            <v>0</v>
          </cell>
          <cell r="EX543">
            <v>0</v>
          </cell>
          <cell r="EY543">
            <v>0</v>
          </cell>
        </row>
        <row r="544">
          <cell r="A544" t="str">
            <v>TI5157 - Realised losses - Investm in subsidiaries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  <cell r="EM544">
            <v>0</v>
          </cell>
          <cell r="EN544">
            <v>0</v>
          </cell>
          <cell r="EO544">
            <v>0</v>
          </cell>
          <cell r="EP544">
            <v>0</v>
          </cell>
          <cell r="EQ544">
            <v>0</v>
          </cell>
          <cell r="ER544">
            <v>0</v>
          </cell>
          <cell r="ES544">
            <v>0</v>
          </cell>
          <cell r="ET544">
            <v>0</v>
          </cell>
          <cell r="EU544">
            <v>0</v>
          </cell>
          <cell r="EV544">
            <v>0</v>
          </cell>
          <cell r="EW544">
            <v>0</v>
          </cell>
          <cell r="EX544">
            <v>0</v>
          </cell>
          <cell r="EY544">
            <v>0</v>
          </cell>
        </row>
        <row r="545">
          <cell r="A545" t="str">
            <v>M52041010 - Ch prov imp-Investm in subs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  <cell r="EM545">
            <v>0</v>
          </cell>
          <cell r="EN545">
            <v>0</v>
          </cell>
          <cell r="EO545">
            <v>0</v>
          </cell>
          <cell r="EP545">
            <v>0</v>
          </cell>
          <cell r="EQ545">
            <v>0</v>
          </cell>
          <cell r="ER545">
            <v>0</v>
          </cell>
          <cell r="ES545">
            <v>0</v>
          </cell>
          <cell r="ET545">
            <v>0</v>
          </cell>
          <cell r="EU545">
            <v>0</v>
          </cell>
          <cell r="EV545">
            <v>0</v>
          </cell>
          <cell r="EW545">
            <v>0</v>
          </cell>
          <cell r="EX545">
            <v>0</v>
          </cell>
          <cell r="EY545">
            <v>0</v>
          </cell>
        </row>
        <row r="546">
          <cell r="A546" t="str">
            <v>M52042010 - Ch prov imp-Inv in eq ass, jv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  <cell r="EM546">
            <v>0</v>
          </cell>
          <cell r="EN546">
            <v>0</v>
          </cell>
          <cell r="EO546">
            <v>0</v>
          </cell>
          <cell r="EP546">
            <v>0</v>
          </cell>
          <cell r="EQ546">
            <v>0</v>
          </cell>
          <cell r="ER546">
            <v>0</v>
          </cell>
          <cell r="ES546">
            <v>0</v>
          </cell>
          <cell r="ET546">
            <v>0</v>
          </cell>
          <cell r="EU546">
            <v>0</v>
          </cell>
          <cell r="EV546">
            <v>0</v>
          </cell>
          <cell r="EW546">
            <v>0</v>
          </cell>
          <cell r="EX546">
            <v>0</v>
          </cell>
          <cell r="EY546">
            <v>0</v>
          </cell>
        </row>
        <row r="547">
          <cell r="A547" t="str">
            <v>M52043010 - Ch pr imp-Inv eq ass, jv-Goodw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  <cell r="EM547">
            <v>0</v>
          </cell>
          <cell r="EN547">
            <v>0</v>
          </cell>
          <cell r="EO547">
            <v>0</v>
          </cell>
          <cell r="EP547">
            <v>0</v>
          </cell>
          <cell r="EQ547">
            <v>0</v>
          </cell>
          <cell r="ER547">
            <v>0</v>
          </cell>
          <cell r="ES547">
            <v>0</v>
          </cell>
          <cell r="ET547">
            <v>0</v>
          </cell>
          <cell r="EU547">
            <v>0</v>
          </cell>
          <cell r="EV547">
            <v>0</v>
          </cell>
          <cell r="EW547">
            <v>0</v>
          </cell>
          <cell r="EX547">
            <v>0</v>
          </cell>
          <cell r="EY547">
            <v>0</v>
          </cell>
        </row>
        <row r="548">
          <cell r="A548" t="str">
            <v>TI5204 - Change in prov for imp - Investm in subs,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T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  <cell r="EM548">
            <v>0</v>
          </cell>
          <cell r="EN548">
            <v>0</v>
          </cell>
          <cell r="EO548">
            <v>0</v>
          </cell>
          <cell r="EP548">
            <v>0</v>
          </cell>
          <cell r="EQ548">
            <v>0</v>
          </cell>
          <cell r="ER548">
            <v>0</v>
          </cell>
          <cell r="ES548">
            <v>0</v>
          </cell>
          <cell r="ET548">
            <v>0</v>
          </cell>
          <cell r="EU548">
            <v>0</v>
          </cell>
          <cell r="EV548">
            <v>0</v>
          </cell>
          <cell r="EW548">
            <v>0</v>
          </cell>
          <cell r="EX548">
            <v>0</v>
          </cell>
          <cell r="EY548">
            <v>0</v>
          </cell>
        </row>
        <row r="549">
          <cell r="A549" t="str">
            <v>TI13000 - Inv. In subs, equity associates and join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  <cell r="EM549">
            <v>0</v>
          </cell>
          <cell r="EN549">
            <v>0</v>
          </cell>
          <cell r="EO549">
            <v>0</v>
          </cell>
          <cell r="EP549">
            <v>0</v>
          </cell>
          <cell r="EQ549">
            <v>0</v>
          </cell>
          <cell r="ER549">
            <v>0</v>
          </cell>
          <cell r="ES549">
            <v>0</v>
          </cell>
          <cell r="ET549">
            <v>0</v>
          </cell>
          <cell r="EU549">
            <v>0</v>
          </cell>
          <cell r="EV549">
            <v>0</v>
          </cell>
          <cell r="EW549">
            <v>0</v>
          </cell>
          <cell r="EX549">
            <v>0</v>
          </cell>
          <cell r="EY549">
            <v>0</v>
          </cell>
        </row>
        <row r="550">
          <cell r="A550" t="str">
            <v>M41581010 - Real g-Prop,plant,eq-Own use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  <cell r="EM550">
            <v>0</v>
          </cell>
          <cell r="EN550">
            <v>0</v>
          </cell>
          <cell r="EO550">
            <v>0</v>
          </cell>
          <cell r="EP550">
            <v>0</v>
          </cell>
          <cell r="EQ550">
            <v>0</v>
          </cell>
          <cell r="ER550">
            <v>0</v>
          </cell>
          <cell r="ES550">
            <v>0</v>
          </cell>
          <cell r="ET550">
            <v>0</v>
          </cell>
          <cell r="EU550">
            <v>0</v>
          </cell>
          <cell r="EV550">
            <v>0</v>
          </cell>
          <cell r="EW550">
            <v>0</v>
          </cell>
          <cell r="EX550">
            <v>0</v>
          </cell>
          <cell r="EY550">
            <v>0</v>
          </cell>
        </row>
        <row r="551">
          <cell r="A551" t="str">
            <v>M41581020 - Real g-Plant &amp; eq-Op Lease-Tpi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  <cell r="DI551">
            <v>0</v>
          </cell>
          <cell r="DJ551">
            <v>0</v>
          </cell>
          <cell r="DK551">
            <v>0</v>
          </cell>
          <cell r="DL551">
            <v>0</v>
          </cell>
          <cell r="DM551">
            <v>0</v>
          </cell>
          <cell r="DN551">
            <v>0</v>
          </cell>
          <cell r="DO551">
            <v>0</v>
          </cell>
          <cell r="DP551">
            <v>0</v>
          </cell>
          <cell r="DQ551">
            <v>0</v>
          </cell>
          <cell r="DR551">
            <v>0</v>
          </cell>
          <cell r="DS551">
            <v>0</v>
          </cell>
          <cell r="DT551">
            <v>0</v>
          </cell>
          <cell r="DU551">
            <v>0</v>
          </cell>
          <cell r="DV551">
            <v>0</v>
          </cell>
          <cell r="DW551">
            <v>0</v>
          </cell>
          <cell r="DX551">
            <v>0</v>
          </cell>
          <cell r="DY551">
            <v>0</v>
          </cell>
          <cell r="DZ551">
            <v>0</v>
          </cell>
          <cell r="EA551">
            <v>0</v>
          </cell>
          <cell r="EB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  <cell r="EM551">
            <v>0</v>
          </cell>
          <cell r="EN551">
            <v>0</v>
          </cell>
          <cell r="EO551">
            <v>0</v>
          </cell>
          <cell r="EP551">
            <v>0</v>
          </cell>
          <cell r="EQ551">
            <v>0</v>
          </cell>
          <cell r="ER551">
            <v>0</v>
          </cell>
          <cell r="ES551">
            <v>0</v>
          </cell>
          <cell r="ET551">
            <v>0</v>
          </cell>
          <cell r="EU551">
            <v>0</v>
          </cell>
          <cell r="EV551">
            <v>0</v>
          </cell>
          <cell r="EW551">
            <v>0</v>
          </cell>
          <cell r="EX551">
            <v>0</v>
          </cell>
          <cell r="EY551">
            <v>0</v>
          </cell>
        </row>
        <row r="552">
          <cell r="A552" t="str">
            <v>TI4158 - Realised gains - Prop, plant and equipm-F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  <cell r="EM552">
            <v>0</v>
          </cell>
          <cell r="EN552">
            <v>0</v>
          </cell>
          <cell r="EO552">
            <v>0</v>
          </cell>
          <cell r="EP552">
            <v>0</v>
          </cell>
          <cell r="EQ552">
            <v>0</v>
          </cell>
          <cell r="ER552">
            <v>0</v>
          </cell>
          <cell r="ES552">
            <v>0</v>
          </cell>
          <cell r="ET552">
            <v>0</v>
          </cell>
          <cell r="EU552">
            <v>0</v>
          </cell>
          <cell r="EV552">
            <v>0</v>
          </cell>
          <cell r="EW552">
            <v>0</v>
          </cell>
          <cell r="EX552">
            <v>0</v>
          </cell>
          <cell r="EY552">
            <v>0</v>
          </cell>
        </row>
        <row r="553">
          <cell r="A553" t="str">
            <v>M51581010 - Real l-Prop,plant,eq-Own use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DG553">
            <v>0</v>
          </cell>
          <cell r="DH553">
            <v>0</v>
          </cell>
          <cell r="DI553">
            <v>0</v>
          </cell>
          <cell r="DJ553">
            <v>0</v>
          </cell>
          <cell r="DK553">
            <v>0</v>
          </cell>
          <cell r="DL553">
            <v>0</v>
          </cell>
          <cell r="DM553">
            <v>0</v>
          </cell>
          <cell r="DN553">
            <v>0</v>
          </cell>
          <cell r="DO553">
            <v>0</v>
          </cell>
          <cell r="DP553">
            <v>0</v>
          </cell>
          <cell r="DQ553">
            <v>0</v>
          </cell>
          <cell r="DR553">
            <v>0</v>
          </cell>
          <cell r="DS553">
            <v>0</v>
          </cell>
          <cell r="DT553">
            <v>0</v>
          </cell>
          <cell r="DU553">
            <v>0</v>
          </cell>
          <cell r="DV553">
            <v>0</v>
          </cell>
          <cell r="DW553">
            <v>0</v>
          </cell>
          <cell r="DX553">
            <v>0</v>
          </cell>
          <cell r="DY553">
            <v>0</v>
          </cell>
          <cell r="DZ553">
            <v>0</v>
          </cell>
          <cell r="EA553">
            <v>0</v>
          </cell>
          <cell r="EB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  <cell r="EM553">
            <v>0</v>
          </cell>
          <cell r="EN553">
            <v>0</v>
          </cell>
          <cell r="EO553">
            <v>0</v>
          </cell>
          <cell r="EP553">
            <v>0</v>
          </cell>
          <cell r="EQ553">
            <v>0</v>
          </cell>
          <cell r="ER553">
            <v>0</v>
          </cell>
          <cell r="ES553">
            <v>0</v>
          </cell>
          <cell r="ET553">
            <v>0</v>
          </cell>
          <cell r="EU553">
            <v>0</v>
          </cell>
          <cell r="EV553">
            <v>0</v>
          </cell>
          <cell r="EW553">
            <v>0</v>
          </cell>
          <cell r="EX553">
            <v>0</v>
          </cell>
          <cell r="EY553">
            <v>0</v>
          </cell>
        </row>
        <row r="554">
          <cell r="A554" t="str">
            <v>M51581020 - Real L on pl&amp;eq-Oper lease-Tpi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DG554">
            <v>0</v>
          </cell>
          <cell r="DH554">
            <v>0</v>
          </cell>
          <cell r="DI554">
            <v>0</v>
          </cell>
          <cell r="DJ554">
            <v>0</v>
          </cell>
          <cell r="DK554">
            <v>0</v>
          </cell>
          <cell r="DL554">
            <v>0</v>
          </cell>
          <cell r="DM554">
            <v>0</v>
          </cell>
          <cell r="DN554">
            <v>0</v>
          </cell>
          <cell r="DO554">
            <v>0</v>
          </cell>
          <cell r="DP554">
            <v>0</v>
          </cell>
          <cell r="DQ554">
            <v>0</v>
          </cell>
          <cell r="DR554">
            <v>0</v>
          </cell>
          <cell r="DS554">
            <v>0</v>
          </cell>
          <cell r="DT554">
            <v>0</v>
          </cell>
          <cell r="DU554">
            <v>0</v>
          </cell>
          <cell r="DV554">
            <v>0</v>
          </cell>
          <cell r="DW554">
            <v>0</v>
          </cell>
          <cell r="DX554">
            <v>0</v>
          </cell>
          <cell r="DY554">
            <v>0</v>
          </cell>
          <cell r="DZ554">
            <v>0</v>
          </cell>
          <cell r="EA554">
            <v>0</v>
          </cell>
          <cell r="EB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  <cell r="EM554">
            <v>0</v>
          </cell>
          <cell r="EN554">
            <v>0</v>
          </cell>
          <cell r="EO554">
            <v>0</v>
          </cell>
          <cell r="EP554">
            <v>0</v>
          </cell>
          <cell r="EQ554">
            <v>0</v>
          </cell>
          <cell r="ER554">
            <v>0</v>
          </cell>
          <cell r="ES554">
            <v>0</v>
          </cell>
          <cell r="ET554">
            <v>0</v>
          </cell>
          <cell r="EU554">
            <v>0</v>
          </cell>
          <cell r="EV554">
            <v>0</v>
          </cell>
          <cell r="EW554">
            <v>0</v>
          </cell>
          <cell r="EX554">
            <v>0</v>
          </cell>
          <cell r="EY554">
            <v>0</v>
          </cell>
        </row>
        <row r="555">
          <cell r="A555" t="str">
            <v>TI5158 - Realised losses - Prop, plant and equipme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  <cell r="EM555">
            <v>0</v>
          </cell>
          <cell r="EN555">
            <v>0</v>
          </cell>
          <cell r="EO555">
            <v>0</v>
          </cell>
          <cell r="EP555">
            <v>0</v>
          </cell>
          <cell r="EQ555">
            <v>0</v>
          </cell>
          <cell r="ER555">
            <v>0</v>
          </cell>
          <cell r="ES555">
            <v>0</v>
          </cell>
          <cell r="ET555">
            <v>0</v>
          </cell>
          <cell r="EU555">
            <v>0</v>
          </cell>
          <cell r="EV555">
            <v>0</v>
          </cell>
          <cell r="EW555">
            <v>0</v>
          </cell>
          <cell r="EX555">
            <v>0</v>
          </cell>
          <cell r="EY555">
            <v>0</v>
          </cell>
        </row>
        <row r="556">
          <cell r="A556" t="str">
            <v>TI14000 - Property, plant and equipment - For own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  <cell r="EM556">
            <v>0</v>
          </cell>
          <cell r="EN556">
            <v>0</v>
          </cell>
          <cell r="EO556">
            <v>0</v>
          </cell>
          <cell r="EP556">
            <v>0</v>
          </cell>
          <cell r="EQ556">
            <v>0</v>
          </cell>
          <cell r="ER556">
            <v>0</v>
          </cell>
          <cell r="ES556">
            <v>0</v>
          </cell>
          <cell r="ET556">
            <v>0</v>
          </cell>
          <cell r="EU556">
            <v>0</v>
          </cell>
          <cell r="EV556">
            <v>0</v>
          </cell>
          <cell r="EW556">
            <v>0</v>
          </cell>
          <cell r="EX556">
            <v>0</v>
          </cell>
          <cell r="EY556">
            <v>0</v>
          </cell>
        </row>
        <row r="557">
          <cell r="A557" t="str">
            <v>M41593010 - DNU:(Un)r g- Rem.Ncur grps HFS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  <cell r="EM557">
            <v>0</v>
          </cell>
          <cell r="EN557">
            <v>0</v>
          </cell>
          <cell r="EO557">
            <v>0</v>
          </cell>
          <cell r="EP557">
            <v>0</v>
          </cell>
          <cell r="EQ557">
            <v>0</v>
          </cell>
          <cell r="ER557">
            <v>0</v>
          </cell>
          <cell r="ES557">
            <v>0</v>
          </cell>
          <cell r="ET557">
            <v>0</v>
          </cell>
          <cell r="EU557">
            <v>0</v>
          </cell>
          <cell r="EV557">
            <v>0</v>
          </cell>
          <cell r="EW557">
            <v>0</v>
          </cell>
          <cell r="EX557">
            <v>0</v>
          </cell>
          <cell r="EY557">
            <v>0</v>
          </cell>
        </row>
        <row r="558">
          <cell r="A558" t="str">
            <v>M41594010 - (Un)r g on derecogn intang as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  <cell r="EM558">
            <v>0</v>
          </cell>
          <cell r="EN558">
            <v>0</v>
          </cell>
          <cell r="EO558">
            <v>0</v>
          </cell>
          <cell r="EP558">
            <v>0</v>
          </cell>
          <cell r="EQ558">
            <v>0</v>
          </cell>
          <cell r="ER558">
            <v>0</v>
          </cell>
          <cell r="ES558">
            <v>0</v>
          </cell>
          <cell r="ET558">
            <v>0</v>
          </cell>
          <cell r="EU558">
            <v>0</v>
          </cell>
          <cell r="EV558">
            <v>0</v>
          </cell>
          <cell r="EW558">
            <v>0</v>
          </cell>
          <cell r="EX558">
            <v>0</v>
          </cell>
          <cell r="EY558">
            <v>0</v>
          </cell>
        </row>
        <row r="559">
          <cell r="A559" t="str">
            <v>M41595010 - Other (un)realised gains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  <cell r="EM559">
            <v>0</v>
          </cell>
          <cell r="EN559">
            <v>0</v>
          </cell>
          <cell r="EO559">
            <v>0</v>
          </cell>
          <cell r="EP559">
            <v>0</v>
          </cell>
          <cell r="EQ559">
            <v>0</v>
          </cell>
          <cell r="ER559">
            <v>0</v>
          </cell>
          <cell r="ES559">
            <v>0</v>
          </cell>
          <cell r="ET559">
            <v>0</v>
          </cell>
          <cell r="EU559">
            <v>0</v>
          </cell>
          <cell r="EV559">
            <v>0</v>
          </cell>
          <cell r="EW559">
            <v>0</v>
          </cell>
          <cell r="EX559">
            <v>0</v>
          </cell>
          <cell r="EY559">
            <v>0</v>
          </cell>
        </row>
        <row r="560">
          <cell r="A560" t="str">
            <v>M41598010 - Allocation inc.cap.gains (SLA)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  <cell r="EM560">
            <v>0</v>
          </cell>
          <cell r="EN560">
            <v>0</v>
          </cell>
          <cell r="EO560">
            <v>0</v>
          </cell>
          <cell r="EP560">
            <v>0</v>
          </cell>
          <cell r="EQ560">
            <v>0</v>
          </cell>
          <cell r="ER560">
            <v>0</v>
          </cell>
          <cell r="ES560">
            <v>0</v>
          </cell>
          <cell r="ET560">
            <v>0</v>
          </cell>
          <cell r="EU560">
            <v>0</v>
          </cell>
          <cell r="EV560">
            <v>0</v>
          </cell>
          <cell r="EW560">
            <v>0</v>
          </cell>
          <cell r="EX560">
            <v>0</v>
          </cell>
          <cell r="EY560">
            <v>0</v>
          </cell>
        </row>
        <row r="561">
          <cell r="A561" t="str">
            <v>M41598020 - Allocation inc.cap.gains (oth)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  <cell r="EM561">
            <v>0</v>
          </cell>
          <cell r="EN561">
            <v>0</v>
          </cell>
          <cell r="EO561">
            <v>0</v>
          </cell>
          <cell r="EP561">
            <v>0</v>
          </cell>
          <cell r="EQ561">
            <v>0</v>
          </cell>
          <cell r="ER561">
            <v>0</v>
          </cell>
          <cell r="ES561">
            <v>0</v>
          </cell>
          <cell r="ET561">
            <v>0</v>
          </cell>
          <cell r="EU561">
            <v>0</v>
          </cell>
          <cell r="EV561">
            <v>0</v>
          </cell>
          <cell r="EW561">
            <v>0</v>
          </cell>
          <cell r="EX561">
            <v>0</v>
          </cell>
          <cell r="EY561">
            <v>0</v>
          </cell>
        </row>
        <row r="562">
          <cell r="A562" t="str">
            <v>M51593010 - DNU:(Un)r L-Rem n-cur grp HFS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  <cell r="DI562">
            <v>0</v>
          </cell>
          <cell r="DJ562">
            <v>0</v>
          </cell>
          <cell r="DK562">
            <v>0</v>
          </cell>
          <cell r="DL562">
            <v>0</v>
          </cell>
          <cell r="DM562">
            <v>0</v>
          </cell>
          <cell r="DN562">
            <v>0</v>
          </cell>
          <cell r="DO562">
            <v>0</v>
          </cell>
          <cell r="DP562">
            <v>0</v>
          </cell>
          <cell r="DQ562">
            <v>0</v>
          </cell>
          <cell r="DR562">
            <v>0</v>
          </cell>
          <cell r="DS562">
            <v>0</v>
          </cell>
          <cell r="DT562">
            <v>0</v>
          </cell>
          <cell r="DU562">
            <v>0</v>
          </cell>
          <cell r="DV562">
            <v>0</v>
          </cell>
          <cell r="DW562">
            <v>0</v>
          </cell>
          <cell r="DX562">
            <v>0</v>
          </cell>
          <cell r="DY562">
            <v>0</v>
          </cell>
          <cell r="DZ562">
            <v>0</v>
          </cell>
          <cell r="EA562">
            <v>0</v>
          </cell>
          <cell r="EB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  <cell r="EM562">
            <v>0</v>
          </cell>
          <cell r="EN562">
            <v>0</v>
          </cell>
          <cell r="EO562">
            <v>0</v>
          </cell>
          <cell r="EP562">
            <v>0</v>
          </cell>
          <cell r="EQ562">
            <v>0</v>
          </cell>
          <cell r="ER562">
            <v>0</v>
          </cell>
          <cell r="ES562">
            <v>0</v>
          </cell>
          <cell r="ET562">
            <v>0</v>
          </cell>
          <cell r="EU562">
            <v>0</v>
          </cell>
          <cell r="EV562">
            <v>0</v>
          </cell>
          <cell r="EW562">
            <v>0</v>
          </cell>
          <cell r="EX562">
            <v>0</v>
          </cell>
          <cell r="EY562">
            <v>0</v>
          </cell>
        </row>
        <row r="563">
          <cell r="A563" t="str">
            <v>M51594010 - (Un)r L on derecogn intang as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  <cell r="EM563">
            <v>0</v>
          </cell>
          <cell r="EN563">
            <v>0</v>
          </cell>
          <cell r="EO563">
            <v>0</v>
          </cell>
          <cell r="EP563">
            <v>0</v>
          </cell>
          <cell r="EQ563">
            <v>0</v>
          </cell>
          <cell r="ER563">
            <v>0</v>
          </cell>
          <cell r="ES563">
            <v>0</v>
          </cell>
          <cell r="ET563">
            <v>0</v>
          </cell>
          <cell r="EU563">
            <v>0</v>
          </cell>
          <cell r="EV563">
            <v>0</v>
          </cell>
          <cell r="EW563">
            <v>0</v>
          </cell>
          <cell r="EX563">
            <v>0</v>
          </cell>
          <cell r="EY563">
            <v>0</v>
          </cell>
        </row>
        <row r="564">
          <cell r="A564" t="str">
            <v>TI41595010 - Other (un)realised gains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DG564">
            <v>0</v>
          </cell>
          <cell r="DH564">
            <v>0</v>
          </cell>
          <cell r="DI564">
            <v>0</v>
          </cell>
          <cell r="DJ564">
            <v>0</v>
          </cell>
          <cell r="DK564">
            <v>0</v>
          </cell>
          <cell r="DL564">
            <v>0</v>
          </cell>
          <cell r="DM564">
            <v>0</v>
          </cell>
          <cell r="DN564">
            <v>0</v>
          </cell>
          <cell r="DO564">
            <v>0</v>
          </cell>
          <cell r="DP564">
            <v>0</v>
          </cell>
          <cell r="DQ564">
            <v>0</v>
          </cell>
          <cell r="DR564">
            <v>0</v>
          </cell>
          <cell r="DS564">
            <v>0</v>
          </cell>
          <cell r="DT564">
            <v>0</v>
          </cell>
          <cell r="DU564">
            <v>0</v>
          </cell>
          <cell r="DV564">
            <v>0</v>
          </cell>
          <cell r="DW564">
            <v>0</v>
          </cell>
          <cell r="DX564">
            <v>0</v>
          </cell>
          <cell r="DY564">
            <v>0</v>
          </cell>
          <cell r="DZ564">
            <v>0</v>
          </cell>
          <cell r="EA564">
            <v>0</v>
          </cell>
          <cell r="EB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  <cell r="EM564">
            <v>0</v>
          </cell>
          <cell r="EN564">
            <v>0</v>
          </cell>
          <cell r="EO564">
            <v>0</v>
          </cell>
          <cell r="EP564">
            <v>0</v>
          </cell>
          <cell r="EQ564">
            <v>0</v>
          </cell>
          <cell r="ER564">
            <v>0</v>
          </cell>
          <cell r="ES564">
            <v>0</v>
          </cell>
          <cell r="ET564">
            <v>0</v>
          </cell>
          <cell r="EU564">
            <v>0</v>
          </cell>
          <cell r="EV564">
            <v>0</v>
          </cell>
          <cell r="EW564">
            <v>0</v>
          </cell>
          <cell r="EX564">
            <v>0</v>
          </cell>
          <cell r="EY564">
            <v>0</v>
          </cell>
        </row>
        <row r="565">
          <cell r="A565" t="str">
            <v>M51549910 - C-Elim-unrlzd gain/loss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DG565">
            <v>0</v>
          </cell>
          <cell r="DH565">
            <v>0</v>
          </cell>
          <cell r="DI565">
            <v>0</v>
          </cell>
          <cell r="DJ565">
            <v>0</v>
          </cell>
          <cell r="DK565">
            <v>0</v>
          </cell>
          <cell r="DL565">
            <v>0</v>
          </cell>
          <cell r="DM565">
            <v>0</v>
          </cell>
          <cell r="DN565">
            <v>0</v>
          </cell>
          <cell r="DO565">
            <v>0</v>
          </cell>
          <cell r="DP565">
            <v>0</v>
          </cell>
          <cell r="DQ565">
            <v>0</v>
          </cell>
          <cell r="DR565">
            <v>0</v>
          </cell>
          <cell r="DS565">
            <v>0</v>
          </cell>
          <cell r="DT565">
            <v>0</v>
          </cell>
          <cell r="DU565">
            <v>0</v>
          </cell>
          <cell r="DV565">
            <v>0</v>
          </cell>
          <cell r="DW565">
            <v>0</v>
          </cell>
          <cell r="DX565">
            <v>0</v>
          </cell>
          <cell r="DY565">
            <v>0</v>
          </cell>
          <cell r="DZ565">
            <v>0</v>
          </cell>
          <cell r="EA565">
            <v>0</v>
          </cell>
          <cell r="EB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  <cell r="EM565">
            <v>0</v>
          </cell>
          <cell r="EN565">
            <v>0</v>
          </cell>
          <cell r="EO565">
            <v>0</v>
          </cell>
          <cell r="EP565">
            <v>0</v>
          </cell>
          <cell r="EQ565">
            <v>0</v>
          </cell>
          <cell r="ER565">
            <v>0</v>
          </cell>
          <cell r="ES565">
            <v>0</v>
          </cell>
          <cell r="ET565">
            <v>0</v>
          </cell>
          <cell r="EU565">
            <v>0</v>
          </cell>
          <cell r="EV565">
            <v>0</v>
          </cell>
          <cell r="EW565">
            <v>0</v>
          </cell>
          <cell r="EX565">
            <v>0</v>
          </cell>
          <cell r="EY565">
            <v>0</v>
          </cell>
        </row>
        <row r="566">
          <cell r="A566" t="str">
            <v>M51549911 - C-Adj-unrlzd gain/loss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  <cell r="EM566">
            <v>0</v>
          </cell>
          <cell r="EN566">
            <v>0</v>
          </cell>
          <cell r="EO566">
            <v>0</v>
          </cell>
          <cell r="EP566">
            <v>0</v>
          </cell>
          <cell r="EQ566">
            <v>0</v>
          </cell>
          <cell r="ER566">
            <v>0</v>
          </cell>
          <cell r="ES566">
            <v>0</v>
          </cell>
          <cell r="ET566">
            <v>0</v>
          </cell>
          <cell r="EU566">
            <v>0</v>
          </cell>
          <cell r="EV566">
            <v>0</v>
          </cell>
          <cell r="EW566">
            <v>0</v>
          </cell>
          <cell r="EX566">
            <v>0</v>
          </cell>
          <cell r="EY566">
            <v>0</v>
          </cell>
        </row>
        <row r="567">
          <cell r="A567" t="str">
            <v>TI5154 - C-Elim - unrlzd gain/loss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  <cell r="EM567">
            <v>0</v>
          </cell>
          <cell r="EN567">
            <v>0</v>
          </cell>
          <cell r="EO567">
            <v>0</v>
          </cell>
          <cell r="EP567">
            <v>0</v>
          </cell>
          <cell r="EQ567">
            <v>0</v>
          </cell>
          <cell r="ER567">
            <v>0</v>
          </cell>
          <cell r="ES567">
            <v>0</v>
          </cell>
          <cell r="ET567">
            <v>0</v>
          </cell>
          <cell r="EU567">
            <v>0</v>
          </cell>
          <cell r="EV567">
            <v>0</v>
          </cell>
          <cell r="EW567">
            <v>0</v>
          </cell>
          <cell r="EX567">
            <v>0</v>
          </cell>
          <cell r="EY567">
            <v>0</v>
          </cell>
        </row>
        <row r="568">
          <cell r="A568" t="str">
            <v>M51595010 - Other (un)realised losses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  <cell r="EM568">
            <v>0</v>
          </cell>
          <cell r="EN568">
            <v>0</v>
          </cell>
          <cell r="EO568">
            <v>0</v>
          </cell>
          <cell r="EP568">
            <v>0</v>
          </cell>
          <cell r="EQ568">
            <v>0</v>
          </cell>
          <cell r="ER568">
            <v>0</v>
          </cell>
          <cell r="ES568">
            <v>0</v>
          </cell>
          <cell r="ET568">
            <v>0</v>
          </cell>
          <cell r="EU568">
            <v>0</v>
          </cell>
          <cell r="EV568">
            <v>0</v>
          </cell>
          <cell r="EW568">
            <v>0</v>
          </cell>
          <cell r="EX568">
            <v>0</v>
          </cell>
          <cell r="EY568">
            <v>0</v>
          </cell>
        </row>
        <row r="569">
          <cell r="A569" t="str">
            <v>TI51595010 - Other (un)realised losses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  <cell r="EM569">
            <v>0</v>
          </cell>
          <cell r="EN569">
            <v>0</v>
          </cell>
          <cell r="EO569">
            <v>0</v>
          </cell>
          <cell r="EP569">
            <v>0</v>
          </cell>
          <cell r="EQ569">
            <v>0</v>
          </cell>
          <cell r="ER569">
            <v>0</v>
          </cell>
          <cell r="ES569">
            <v>0</v>
          </cell>
          <cell r="ET569">
            <v>0</v>
          </cell>
          <cell r="EU569">
            <v>0</v>
          </cell>
          <cell r="EV569">
            <v>0</v>
          </cell>
          <cell r="EW569">
            <v>0</v>
          </cell>
          <cell r="EX569">
            <v>0</v>
          </cell>
          <cell r="EY569">
            <v>0</v>
          </cell>
        </row>
        <row r="570">
          <cell r="A570" t="str">
            <v>TI15000 - Other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  <cell r="EM570">
            <v>0</v>
          </cell>
          <cell r="EN570">
            <v>0</v>
          </cell>
          <cell r="EO570">
            <v>0</v>
          </cell>
          <cell r="EP570">
            <v>0</v>
          </cell>
          <cell r="EQ570">
            <v>0</v>
          </cell>
          <cell r="ER570">
            <v>0</v>
          </cell>
          <cell r="ES570">
            <v>0</v>
          </cell>
          <cell r="ET570">
            <v>0</v>
          </cell>
          <cell r="EU570">
            <v>0</v>
          </cell>
          <cell r="EV570">
            <v>0</v>
          </cell>
          <cell r="EW570">
            <v>0</v>
          </cell>
          <cell r="EX570">
            <v>0</v>
          </cell>
          <cell r="EY570">
            <v>0</v>
          </cell>
        </row>
        <row r="571">
          <cell r="A571" t="str">
            <v>TI0600 - Total capital gains/losses</v>
          </cell>
          <cell r="B571">
            <v>136595.5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30000</v>
          </cell>
          <cell r="J571">
            <v>30000</v>
          </cell>
          <cell r="K571">
            <v>105212.5</v>
          </cell>
          <cell r="L571">
            <v>39434</v>
          </cell>
          <cell r="M571">
            <v>0</v>
          </cell>
          <cell r="N571">
            <v>39434</v>
          </cell>
          <cell r="O571">
            <v>47388</v>
          </cell>
          <cell r="P571">
            <v>0</v>
          </cell>
          <cell r="Q571">
            <v>47388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16240.5</v>
          </cell>
          <cell r="W571">
            <v>16240.5</v>
          </cell>
          <cell r="X571">
            <v>0</v>
          </cell>
          <cell r="Y571">
            <v>2150</v>
          </cell>
          <cell r="Z571">
            <v>398</v>
          </cell>
          <cell r="AA571">
            <v>609</v>
          </cell>
          <cell r="AB571">
            <v>279</v>
          </cell>
          <cell r="AC571">
            <v>196</v>
          </cell>
          <cell r="AD571">
            <v>9</v>
          </cell>
          <cell r="AE571">
            <v>125</v>
          </cell>
          <cell r="AF571">
            <v>0</v>
          </cell>
          <cell r="AG571">
            <v>841</v>
          </cell>
          <cell r="AH571">
            <v>144</v>
          </cell>
          <cell r="AI571">
            <v>532</v>
          </cell>
          <cell r="AJ571">
            <v>134</v>
          </cell>
          <cell r="AK571">
            <v>10</v>
          </cell>
          <cell r="AL571">
            <v>15</v>
          </cell>
          <cell r="AM571">
            <v>6</v>
          </cell>
          <cell r="AN571">
            <v>0</v>
          </cell>
          <cell r="AO571">
            <v>294</v>
          </cell>
          <cell r="AP571">
            <v>12</v>
          </cell>
          <cell r="AQ571">
            <v>90</v>
          </cell>
          <cell r="AR571">
            <v>168</v>
          </cell>
          <cell r="AS571">
            <v>0</v>
          </cell>
          <cell r="AT571">
            <v>24</v>
          </cell>
          <cell r="AU571">
            <v>8</v>
          </cell>
          <cell r="AV571">
            <v>0</v>
          </cell>
          <cell r="AW571">
            <v>0</v>
          </cell>
          <cell r="AX571">
            <v>8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352</v>
          </cell>
          <cell r="BH571">
            <v>352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301</v>
          </cell>
          <cell r="BP571">
            <v>301</v>
          </cell>
          <cell r="BQ571">
            <v>-240</v>
          </cell>
          <cell r="BR571">
            <v>933</v>
          </cell>
          <cell r="BS571">
            <v>0</v>
          </cell>
          <cell r="BT571">
            <v>1380</v>
          </cell>
          <cell r="BU571">
            <v>-447</v>
          </cell>
          <cell r="BV571">
            <v>-1173</v>
          </cell>
          <cell r="BW571">
            <v>-1173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-1173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49</v>
          </cell>
          <cell r="CX571">
            <v>0</v>
          </cell>
          <cell r="CY571">
            <v>2</v>
          </cell>
          <cell r="CZ571">
            <v>0</v>
          </cell>
          <cell r="DA571">
            <v>3</v>
          </cell>
          <cell r="DB571">
            <v>11</v>
          </cell>
          <cell r="DC571">
            <v>9</v>
          </cell>
          <cell r="DD571">
            <v>0</v>
          </cell>
          <cell r="DE571">
            <v>7</v>
          </cell>
          <cell r="DF571">
            <v>0</v>
          </cell>
          <cell r="DG571">
            <v>0</v>
          </cell>
          <cell r="DH571">
            <v>0</v>
          </cell>
          <cell r="DI571">
            <v>3</v>
          </cell>
          <cell r="DJ571">
            <v>0</v>
          </cell>
          <cell r="DK571">
            <v>4</v>
          </cell>
          <cell r="DL571">
            <v>1</v>
          </cell>
          <cell r="DM571">
            <v>6</v>
          </cell>
          <cell r="DN571">
            <v>0</v>
          </cell>
          <cell r="DO571">
            <v>0</v>
          </cell>
          <cell r="DP571">
            <v>0</v>
          </cell>
          <cell r="DQ571">
            <v>3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  <cell r="EE571">
            <v>0</v>
          </cell>
          <cell r="EF571">
            <v>0</v>
          </cell>
          <cell r="EG571">
            <v>0</v>
          </cell>
          <cell r="EH571">
            <v>0</v>
          </cell>
          <cell r="EI571">
            <v>0</v>
          </cell>
          <cell r="EJ571">
            <v>0</v>
          </cell>
          <cell r="EK571">
            <v>0</v>
          </cell>
          <cell r="EL571">
            <v>0</v>
          </cell>
          <cell r="EM571">
            <v>0</v>
          </cell>
          <cell r="EN571">
            <v>-204</v>
          </cell>
          <cell r="EO571">
            <v>0</v>
          </cell>
          <cell r="EP571">
            <v>0</v>
          </cell>
          <cell r="EQ571">
            <v>0</v>
          </cell>
          <cell r="ER571">
            <v>0</v>
          </cell>
          <cell r="ES571">
            <v>-204</v>
          </cell>
          <cell r="ET571">
            <v>1125</v>
          </cell>
          <cell r="EU571">
            <v>1125</v>
          </cell>
          <cell r="EV571">
            <v>0</v>
          </cell>
          <cell r="EW571">
            <v>0</v>
          </cell>
          <cell r="EX571">
            <v>0</v>
          </cell>
          <cell r="EY571">
            <v>0</v>
          </cell>
        </row>
        <row r="572">
          <cell r="A572" t="str">
            <v>49811020I - Minus: Ins alloc cap gn&amp;lss tech acc</v>
          </cell>
          <cell r="B572">
            <v>-67419.5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-65379.5</v>
          </cell>
          <cell r="L572">
            <v>0</v>
          </cell>
          <cell r="M572">
            <v>0</v>
          </cell>
          <cell r="N572">
            <v>0</v>
          </cell>
          <cell r="O572">
            <v>-47388</v>
          </cell>
          <cell r="P572">
            <v>0</v>
          </cell>
          <cell r="Q572">
            <v>-47388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-16240.5</v>
          </cell>
          <cell r="W572">
            <v>-16240.5</v>
          </cell>
          <cell r="X572">
            <v>0</v>
          </cell>
          <cell r="Y572">
            <v>-1751</v>
          </cell>
          <cell r="Z572">
            <v>0</v>
          </cell>
          <cell r="AA572">
            <v>-609</v>
          </cell>
          <cell r="AB572">
            <v>-279</v>
          </cell>
          <cell r="AC572">
            <v>-196</v>
          </cell>
          <cell r="AD572">
            <v>-9</v>
          </cell>
          <cell r="AE572">
            <v>-125</v>
          </cell>
          <cell r="AF572">
            <v>0</v>
          </cell>
          <cell r="AG572">
            <v>-840</v>
          </cell>
          <cell r="AH572">
            <v>-144</v>
          </cell>
          <cell r="AI572">
            <v>-532</v>
          </cell>
          <cell r="AJ572">
            <v>-133</v>
          </cell>
          <cell r="AK572">
            <v>-10</v>
          </cell>
          <cell r="AL572">
            <v>-15</v>
          </cell>
          <cell r="AM572">
            <v>-6</v>
          </cell>
          <cell r="AN572">
            <v>0</v>
          </cell>
          <cell r="AO572">
            <v>-294</v>
          </cell>
          <cell r="AP572">
            <v>-12</v>
          </cell>
          <cell r="AQ572">
            <v>-90</v>
          </cell>
          <cell r="AR572">
            <v>-168</v>
          </cell>
          <cell r="AS572">
            <v>0</v>
          </cell>
          <cell r="AT572">
            <v>-24</v>
          </cell>
          <cell r="AU572">
            <v>-8</v>
          </cell>
          <cell r="AV572">
            <v>0</v>
          </cell>
          <cell r="AW572">
            <v>0</v>
          </cell>
          <cell r="AX572">
            <v>-8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-352</v>
          </cell>
          <cell r="BH572">
            <v>-352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-114</v>
          </cell>
          <cell r="BP572">
            <v>-114</v>
          </cell>
          <cell r="BQ572">
            <v>-1380</v>
          </cell>
          <cell r="BR572">
            <v>-1380</v>
          </cell>
          <cell r="BS572">
            <v>0</v>
          </cell>
          <cell r="BT572">
            <v>-1380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-49</v>
          </cell>
          <cell r="CX572">
            <v>0</v>
          </cell>
          <cell r="CY572">
            <v>-2</v>
          </cell>
          <cell r="CZ572">
            <v>0</v>
          </cell>
          <cell r="DA572">
            <v>-3</v>
          </cell>
          <cell r="DB572">
            <v>-11</v>
          </cell>
          <cell r="DC572">
            <v>-9</v>
          </cell>
          <cell r="DD572">
            <v>0</v>
          </cell>
          <cell r="DE572">
            <v>-7</v>
          </cell>
          <cell r="DF572">
            <v>0</v>
          </cell>
          <cell r="DG572">
            <v>0</v>
          </cell>
          <cell r="DH572">
            <v>0</v>
          </cell>
          <cell r="DI572">
            <v>-3</v>
          </cell>
          <cell r="DJ572">
            <v>0</v>
          </cell>
          <cell r="DK572">
            <v>-4</v>
          </cell>
          <cell r="DL572">
            <v>-1</v>
          </cell>
          <cell r="DM572">
            <v>-6</v>
          </cell>
          <cell r="DN572">
            <v>0</v>
          </cell>
          <cell r="DO572">
            <v>0</v>
          </cell>
          <cell r="DP572">
            <v>0</v>
          </cell>
          <cell r="DQ572">
            <v>-3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  <cell r="EE572">
            <v>0</v>
          </cell>
          <cell r="EF572">
            <v>0</v>
          </cell>
          <cell r="EG572">
            <v>0</v>
          </cell>
          <cell r="EH572">
            <v>0</v>
          </cell>
          <cell r="EI572">
            <v>0</v>
          </cell>
          <cell r="EJ572">
            <v>0</v>
          </cell>
          <cell r="EK572">
            <v>0</v>
          </cell>
          <cell r="EL572">
            <v>0</v>
          </cell>
          <cell r="EM572">
            <v>0</v>
          </cell>
          <cell r="EN572">
            <v>980</v>
          </cell>
          <cell r="EO572">
            <v>342</v>
          </cell>
          <cell r="EP572">
            <v>507</v>
          </cell>
          <cell r="EQ572">
            <v>0</v>
          </cell>
          <cell r="ER572">
            <v>131</v>
          </cell>
          <cell r="ES572">
            <v>0</v>
          </cell>
          <cell r="ET572">
            <v>-1125</v>
          </cell>
          <cell r="EU572">
            <v>-1125</v>
          </cell>
          <cell r="EV572">
            <v>0</v>
          </cell>
          <cell r="EW572">
            <v>0</v>
          </cell>
          <cell r="EX572">
            <v>0</v>
          </cell>
          <cell r="EY572">
            <v>0</v>
          </cell>
        </row>
        <row r="573">
          <cell r="A573" t="str">
            <v>TI0650 - Minus: Ins alloc cap gn&amp;lss tech acc</v>
          </cell>
          <cell r="B573">
            <v>-67419.5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-65379.5</v>
          </cell>
          <cell r="L573">
            <v>0</v>
          </cell>
          <cell r="M573">
            <v>0</v>
          </cell>
          <cell r="N573">
            <v>0</v>
          </cell>
          <cell r="O573">
            <v>-47388</v>
          </cell>
          <cell r="P573">
            <v>0</v>
          </cell>
          <cell r="Q573">
            <v>-47388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-16240.5</v>
          </cell>
          <cell r="W573">
            <v>-16240.5</v>
          </cell>
          <cell r="X573">
            <v>0</v>
          </cell>
          <cell r="Y573">
            <v>-1751</v>
          </cell>
          <cell r="Z573">
            <v>0</v>
          </cell>
          <cell r="AA573">
            <v>-609</v>
          </cell>
          <cell r="AB573">
            <v>-279</v>
          </cell>
          <cell r="AC573">
            <v>-196</v>
          </cell>
          <cell r="AD573">
            <v>-9</v>
          </cell>
          <cell r="AE573">
            <v>-125</v>
          </cell>
          <cell r="AF573">
            <v>0</v>
          </cell>
          <cell r="AG573">
            <v>-840</v>
          </cell>
          <cell r="AH573">
            <v>-144</v>
          </cell>
          <cell r="AI573">
            <v>-532</v>
          </cell>
          <cell r="AJ573">
            <v>-133</v>
          </cell>
          <cell r="AK573">
            <v>-10</v>
          </cell>
          <cell r="AL573">
            <v>-15</v>
          </cell>
          <cell r="AM573">
            <v>-6</v>
          </cell>
          <cell r="AN573">
            <v>0</v>
          </cell>
          <cell r="AO573">
            <v>-294</v>
          </cell>
          <cell r="AP573">
            <v>-12</v>
          </cell>
          <cell r="AQ573">
            <v>-90</v>
          </cell>
          <cell r="AR573">
            <v>-168</v>
          </cell>
          <cell r="AS573">
            <v>0</v>
          </cell>
          <cell r="AT573">
            <v>-24</v>
          </cell>
          <cell r="AU573">
            <v>-8</v>
          </cell>
          <cell r="AV573">
            <v>0</v>
          </cell>
          <cell r="AW573">
            <v>0</v>
          </cell>
          <cell r="AX573">
            <v>-8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-352</v>
          </cell>
          <cell r="BH573">
            <v>-352</v>
          </cell>
          <cell r="BI573">
            <v>0</v>
          </cell>
          <cell r="BJ573">
            <v>0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-114</v>
          </cell>
          <cell r="BP573">
            <v>-114</v>
          </cell>
          <cell r="BQ573">
            <v>-1380</v>
          </cell>
          <cell r="BR573">
            <v>-1380</v>
          </cell>
          <cell r="BS573">
            <v>0</v>
          </cell>
          <cell r="BT573">
            <v>-1380</v>
          </cell>
          <cell r="BU573">
            <v>0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0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P573">
            <v>0</v>
          </cell>
          <cell r="CQ573">
            <v>0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-49</v>
          </cell>
          <cell r="CX573">
            <v>0</v>
          </cell>
          <cell r="CY573">
            <v>-2</v>
          </cell>
          <cell r="CZ573">
            <v>0</v>
          </cell>
          <cell r="DA573">
            <v>-3</v>
          </cell>
          <cell r="DB573">
            <v>-11</v>
          </cell>
          <cell r="DC573">
            <v>-9</v>
          </cell>
          <cell r="DD573">
            <v>0</v>
          </cell>
          <cell r="DE573">
            <v>-7</v>
          </cell>
          <cell r="DF573">
            <v>0</v>
          </cell>
          <cell r="DG573">
            <v>0</v>
          </cell>
          <cell r="DH573">
            <v>0</v>
          </cell>
          <cell r="DI573">
            <v>-3</v>
          </cell>
          <cell r="DJ573">
            <v>0</v>
          </cell>
          <cell r="DK573">
            <v>-4</v>
          </cell>
          <cell r="DL573">
            <v>-1</v>
          </cell>
          <cell r="DM573">
            <v>-6</v>
          </cell>
          <cell r="DN573">
            <v>0</v>
          </cell>
          <cell r="DO573">
            <v>0</v>
          </cell>
          <cell r="DP573">
            <v>0</v>
          </cell>
          <cell r="DQ573">
            <v>-3</v>
          </cell>
          <cell r="DR573">
            <v>0</v>
          </cell>
          <cell r="DS573">
            <v>0</v>
          </cell>
          <cell r="DT573">
            <v>0</v>
          </cell>
          <cell r="DU573">
            <v>0</v>
          </cell>
          <cell r="DV573">
            <v>0</v>
          </cell>
          <cell r="DW573">
            <v>0</v>
          </cell>
          <cell r="DX573">
            <v>0</v>
          </cell>
          <cell r="DY573">
            <v>0</v>
          </cell>
          <cell r="DZ573">
            <v>0</v>
          </cell>
          <cell r="EA573">
            <v>0</v>
          </cell>
          <cell r="EB573">
            <v>0</v>
          </cell>
          <cell r="EC573">
            <v>0</v>
          </cell>
          <cell r="ED573">
            <v>0</v>
          </cell>
          <cell r="EE573">
            <v>0</v>
          </cell>
          <cell r="EF573">
            <v>0</v>
          </cell>
          <cell r="EG573">
            <v>0</v>
          </cell>
          <cell r="EH573">
            <v>0</v>
          </cell>
          <cell r="EI573">
            <v>0</v>
          </cell>
          <cell r="EJ573">
            <v>0</v>
          </cell>
          <cell r="EK573">
            <v>0</v>
          </cell>
          <cell r="EL573">
            <v>0</v>
          </cell>
          <cell r="EM573">
            <v>0</v>
          </cell>
          <cell r="EN573">
            <v>980</v>
          </cell>
          <cell r="EO573">
            <v>342</v>
          </cell>
          <cell r="EP573">
            <v>507</v>
          </cell>
          <cell r="EQ573">
            <v>0</v>
          </cell>
          <cell r="ER573">
            <v>131</v>
          </cell>
          <cell r="ES573">
            <v>0</v>
          </cell>
          <cell r="ET573">
            <v>-1125</v>
          </cell>
          <cell r="EU573">
            <v>-1125</v>
          </cell>
          <cell r="EV573">
            <v>0</v>
          </cell>
          <cell r="EW573">
            <v>0</v>
          </cell>
          <cell r="EX573">
            <v>0</v>
          </cell>
          <cell r="EY573">
            <v>0</v>
          </cell>
        </row>
        <row r="574">
          <cell r="A574" t="str">
            <v>TI58 - Non-allocated capital gains &amp; losses</v>
          </cell>
          <cell r="B574">
            <v>69176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30000</v>
          </cell>
          <cell r="J574">
            <v>30000</v>
          </cell>
          <cell r="K574">
            <v>39833</v>
          </cell>
          <cell r="L574">
            <v>39434</v>
          </cell>
          <cell r="M574">
            <v>0</v>
          </cell>
          <cell r="N574">
            <v>39434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399</v>
          </cell>
          <cell r="Z574">
            <v>398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</v>
          </cell>
          <cell r="AH574">
            <v>0</v>
          </cell>
          <cell r="AI574">
            <v>0</v>
          </cell>
          <cell r="AJ574">
            <v>1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187</v>
          </cell>
          <cell r="BP574">
            <v>187</v>
          </cell>
          <cell r="BQ574">
            <v>-1620</v>
          </cell>
          <cell r="BR574">
            <v>-447</v>
          </cell>
          <cell r="BS574">
            <v>0</v>
          </cell>
          <cell r="BT574">
            <v>0</v>
          </cell>
          <cell r="BU574">
            <v>-447</v>
          </cell>
          <cell r="BV574">
            <v>-1173</v>
          </cell>
          <cell r="BW574">
            <v>-1173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-1173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  <cell r="EE574">
            <v>0</v>
          </cell>
          <cell r="EF574">
            <v>0</v>
          </cell>
          <cell r="EG574">
            <v>0</v>
          </cell>
          <cell r="EH574">
            <v>0</v>
          </cell>
          <cell r="EI574">
            <v>0</v>
          </cell>
          <cell r="EJ574">
            <v>0</v>
          </cell>
          <cell r="EK574">
            <v>0</v>
          </cell>
          <cell r="EL574">
            <v>0</v>
          </cell>
          <cell r="EM574">
            <v>0</v>
          </cell>
          <cell r="EN574">
            <v>776</v>
          </cell>
          <cell r="EO574">
            <v>342</v>
          </cell>
          <cell r="EP574">
            <v>507</v>
          </cell>
          <cell r="EQ574">
            <v>0</v>
          </cell>
          <cell r="ER574">
            <v>131</v>
          </cell>
          <cell r="ES574">
            <v>-204</v>
          </cell>
          <cell r="ET574">
            <v>0</v>
          </cell>
          <cell r="EU574">
            <v>0</v>
          </cell>
          <cell r="EV574">
            <v>0</v>
          </cell>
          <cell r="EW574">
            <v>0</v>
          </cell>
          <cell r="EX574">
            <v>0</v>
          </cell>
          <cell r="EY574">
            <v>0</v>
          </cell>
        </row>
        <row r="575">
          <cell r="A575" t="str">
            <v>M46001010 - Lease payments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0</v>
          </cell>
          <cell r="BP575">
            <v>0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0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0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P575">
            <v>0</v>
          </cell>
          <cell r="CQ575">
            <v>0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  <cell r="DD575">
            <v>0</v>
          </cell>
          <cell r="DE575">
            <v>0</v>
          </cell>
          <cell r="DF575">
            <v>0</v>
          </cell>
          <cell r="DG575">
            <v>0</v>
          </cell>
          <cell r="DH575">
            <v>0</v>
          </cell>
          <cell r="DI575">
            <v>0</v>
          </cell>
          <cell r="DJ575">
            <v>0</v>
          </cell>
          <cell r="DK575">
            <v>0</v>
          </cell>
          <cell r="DL575">
            <v>0</v>
          </cell>
          <cell r="DM575">
            <v>0</v>
          </cell>
          <cell r="DN575">
            <v>0</v>
          </cell>
          <cell r="DO575">
            <v>0</v>
          </cell>
          <cell r="DP575">
            <v>0</v>
          </cell>
          <cell r="DQ575">
            <v>0</v>
          </cell>
          <cell r="DR575">
            <v>0</v>
          </cell>
          <cell r="DS575">
            <v>0</v>
          </cell>
          <cell r="DT575">
            <v>0</v>
          </cell>
          <cell r="DU575">
            <v>0</v>
          </cell>
          <cell r="DV575">
            <v>0</v>
          </cell>
          <cell r="DW575">
            <v>0</v>
          </cell>
          <cell r="DX575">
            <v>0</v>
          </cell>
          <cell r="DY575">
            <v>0</v>
          </cell>
          <cell r="DZ575">
            <v>0</v>
          </cell>
          <cell r="EA575">
            <v>0</v>
          </cell>
          <cell r="EB575">
            <v>0</v>
          </cell>
          <cell r="EC575">
            <v>0</v>
          </cell>
          <cell r="ED575">
            <v>0</v>
          </cell>
          <cell r="EE575">
            <v>0</v>
          </cell>
          <cell r="EF575">
            <v>0</v>
          </cell>
          <cell r="EG575">
            <v>0</v>
          </cell>
          <cell r="EH575">
            <v>0</v>
          </cell>
          <cell r="EI575">
            <v>0</v>
          </cell>
          <cell r="EJ575">
            <v>0</v>
          </cell>
          <cell r="EK575">
            <v>0</v>
          </cell>
          <cell r="EL575">
            <v>0</v>
          </cell>
          <cell r="EM575">
            <v>0</v>
          </cell>
          <cell r="EN575">
            <v>0</v>
          </cell>
          <cell r="EO575">
            <v>0</v>
          </cell>
          <cell r="EP575">
            <v>0</v>
          </cell>
          <cell r="EQ575">
            <v>0</v>
          </cell>
          <cell r="ER575">
            <v>0</v>
          </cell>
          <cell r="ES575">
            <v>0</v>
          </cell>
          <cell r="ET575">
            <v>0</v>
          </cell>
          <cell r="EU575">
            <v>0</v>
          </cell>
          <cell r="EV575">
            <v>0</v>
          </cell>
          <cell r="EW575">
            <v>0</v>
          </cell>
          <cell r="EX575">
            <v>0</v>
          </cell>
          <cell r="EY575">
            <v>0</v>
          </cell>
        </row>
        <row r="576">
          <cell r="A576" t="str">
            <v>M46002010 - Contingent rents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  <cell r="EE576">
            <v>0</v>
          </cell>
          <cell r="EF576">
            <v>0</v>
          </cell>
          <cell r="EG576">
            <v>0</v>
          </cell>
          <cell r="EH576">
            <v>0</v>
          </cell>
          <cell r="EI576">
            <v>0</v>
          </cell>
          <cell r="EJ576">
            <v>0</v>
          </cell>
          <cell r="EK576">
            <v>0</v>
          </cell>
          <cell r="EL576">
            <v>0</v>
          </cell>
          <cell r="EM576">
            <v>0</v>
          </cell>
          <cell r="EN576">
            <v>0</v>
          </cell>
          <cell r="EO576">
            <v>0</v>
          </cell>
          <cell r="EP576">
            <v>0</v>
          </cell>
          <cell r="EQ576">
            <v>0</v>
          </cell>
          <cell r="ER576">
            <v>0</v>
          </cell>
          <cell r="ES576">
            <v>0</v>
          </cell>
          <cell r="ET576">
            <v>0</v>
          </cell>
          <cell r="EU576">
            <v>0</v>
          </cell>
          <cell r="EV576">
            <v>0</v>
          </cell>
          <cell r="EW576">
            <v>0</v>
          </cell>
          <cell r="EX576">
            <v>0</v>
          </cell>
          <cell r="EY576">
            <v>0</v>
          </cell>
        </row>
        <row r="577">
          <cell r="A577" t="str">
            <v>TI4600 - Operating lease income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P577">
            <v>0</v>
          </cell>
          <cell r="CQ577">
            <v>0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  <cell r="DD577">
            <v>0</v>
          </cell>
          <cell r="DE577">
            <v>0</v>
          </cell>
          <cell r="DF577">
            <v>0</v>
          </cell>
          <cell r="DG577">
            <v>0</v>
          </cell>
          <cell r="DH577">
            <v>0</v>
          </cell>
          <cell r="DI577">
            <v>0</v>
          </cell>
          <cell r="DJ577">
            <v>0</v>
          </cell>
          <cell r="DK577">
            <v>0</v>
          </cell>
          <cell r="DL577">
            <v>0</v>
          </cell>
          <cell r="DM577">
            <v>0</v>
          </cell>
          <cell r="DN577">
            <v>0</v>
          </cell>
          <cell r="DO577">
            <v>0</v>
          </cell>
          <cell r="DP577">
            <v>0</v>
          </cell>
          <cell r="DQ577">
            <v>0</v>
          </cell>
          <cell r="DR577">
            <v>0</v>
          </cell>
          <cell r="DS577">
            <v>0</v>
          </cell>
          <cell r="DT577">
            <v>0</v>
          </cell>
          <cell r="DU577">
            <v>0</v>
          </cell>
          <cell r="DV577">
            <v>0</v>
          </cell>
          <cell r="DW577">
            <v>0</v>
          </cell>
          <cell r="DX577">
            <v>0</v>
          </cell>
          <cell r="DY577">
            <v>0</v>
          </cell>
          <cell r="DZ577">
            <v>0</v>
          </cell>
          <cell r="EA577">
            <v>0</v>
          </cell>
          <cell r="EB577">
            <v>0</v>
          </cell>
          <cell r="EC577">
            <v>0</v>
          </cell>
          <cell r="ED577">
            <v>0</v>
          </cell>
          <cell r="EE577">
            <v>0</v>
          </cell>
          <cell r="EF577">
            <v>0</v>
          </cell>
          <cell r="EG577">
            <v>0</v>
          </cell>
          <cell r="EH577">
            <v>0</v>
          </cell>
          <cell r="EI577">
            <v>0</v>
          </cell>
          <cell r="EJ577">
            <v>0</v>
          </cell>
          <cell r="EK577">
            <v>0</v>
          </cell>
          <cell r="EL577">
            <v>0</v>
          </cell>
          <cell r="EM577">
            <v>0</v>
          </cell>
          <cell r="EN577">
            <v>0</v>
          </cell>
          <cell r="EO577">
            <v>0</v>
          </cell>
          <cell r="EP577">
            <v>0</v>
          </cell>
          <cell r="EQ577">
            <v>0</v>
          </cell>
          <cell r="ER577">
            <v>0</v>
          </cell>
          <cell r="ES577">
            <v>0</v>
          </cell>
          <cell r="ET577">
            <v>0</v>
          </cell>
          <cell r="EU577">
            <v>0</v>
          </cell>
          <cell r="EV577">
            <v>0</v>
          </cell>
          <cell r="EW577">
            <v>0</v>
          </cell>
          <cell r="EX577">
            <v>0</v>
          </cell>
          <cell r="EY577">
            <v>0</v>
          </cell>
        </row>
        <row r="578">
          <cell r="A578" t="str">
            <v>M46081010 - Sales building held for resale</v>
          </cell>
          <cell r="B578">
            <v>42588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42588</v>
          </cell>
          <cell r="BL578">
            <v>42588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P578">
            <v>0</v>
          </cell>
          <cell r="CQ578">
            <v>0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  <cell r="DD578">
            <v>0</v>
          </cell>
          <cell r="DE578">
            <v>0</v>
          </cell>
          <cell r="DF578">
            <v>0</v>
          </cell>
          <cell r="DG578">
            <v>0</v>
          </cell>
          <cell r="DH578">
            <v>0</v>
          </cell>
          <cell r="DI578">
            <v>0</v>
          </cell>
          <cell r="DJ578">
            <v>0</v>
          </cell>
          <cell r="DK578">
            <v>0</v>
          </cell>
          <cell r="DL578">
            <v>0</v>
          </cell>
          <cell r="DM578">
            <v>0</v>
          </cell>
          <cell r="DN578">
            <v>0</v>
          </cell>
          <cell r="DO578">
            <v>0</v>
          </cell>
          <cell r="DP578">
            <v>0</v>
          </cell>
          <cell r="DQ578">
            <v>0</v>
          </cell>
          <cell r="DR578">
            <v>0</v>
          </cell>
          <cell r="DS578">
            <v>0</v>
          </cell>
          <cell r="DT578">
            <v>0</v>
          </cell>
          <cell r="DU578">
            <v>0</v>
          </cell>
          <cell r="DV578">
            <v>0</v>
          </cell>
          <cell r="DW578">
            <v>0</v>
          </cell>
          <cell r="DX578">
            <v>0</v>
          </cell>
          <cell r="DY578">
            <v>0</v>
          </cell>
          <cell r="DZ578">
            <v>0</v>
          </cell>
          <cell r="EA578">
            <v>0</v>
          </cell>
          <cell r="EB578">
            <v>0</v>
          </cell>
          <cell r="EC578">
            <v>0</v>
          </cell>
          <cell r="ED578">
            <v>0</v>
          </cell>
          <cell r="EE578">
            <v>0</v>
          </cell>
          <cell r="EF578">
            <v>0</v>
          </cell>
          <cell r="EG578">
            <v>0</v>
          </cell>
          <cell r="EH578">
            <v>0</v>
          </cell>
          <cell r="EI578">
            <v>0</v>
          </cell>
          <cell r="EJ578">
            <v>0</v>
          </cell>
          <cell r="EK578">
            <v>0</v>
          </cell>
          <cell r="EL578">
            <v>0</v>
          </cell>
          <cell r="EM578">
            <v>0</v>
          </cell>
          <cell r="EN578">
            <v>0</v>
          </cell>
          <cell r="EO578">
            <v>0</v>
          </cell>
          <cell r="EP578">
            <v>0</v>
          </cell>
          <cell r="EQ578">
            <v>0</v>
          </cell>
          <cell r="ER578">
            <v>0</v>
          </cell>
          <cell r="ES578">
            <v>0</v>
          </cell>
          <cell r="ET578">
            <v>0</v>
          </cell>
          <cell r="EU578">
            <v>0</v>
          </cell>
          <cell r="EV578">
            <v>0</v>
          </cell>
          <cell r="EW578">
            <v>0</v>
          </cell>
          <cell r="EX578">
            <v>0</v>
          </cell>
          <cell r="EY578">
            <v>0</v>
          </cell>
        </row>
        <row r="579">
          <cell r="A579" t="str">
            <v>M46082010 - (Un)r gains-Curr-hyperinflation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  <cell r="EE579">
            <v>0</v>
          </cell>
          <cell r="EF579">
            <v>0</v>
          </cell>
          <cell r="EG579">
            <v>0</v>
          </cell>
          <cell r="EH579">
            <v>0</v>
          </cell>
          <cell r="EI579">
            <v>0</v>
          </cell>
          <cell r="EJ579">
            <v>0</v>
          </cell>
          <cell r="EK579">
            <v>0</v>
          </cell>
          <cell r="EL579">
            <v>0</v>
          </cell>
          <cell r="EM579">
            <v>0</v>
          </cell>
          <cell r="EN579">
            <v>0</v>
          </cell>
          <cell r="EO579">
            <v>0</v>
          </cell>
          <cell r="EP579">
            <v>0</v>
          </cell>
          <cell r="EQ579">
            <v>0</v>
          </cell>
          <cell r="ER579">
            <v>0</v>
          </cell>
          <cell r="ES579">
            <v>0</v>
          </cell>
          <cell r="ET579">
            <v>0</v>
          </cell>
          <cell r="EU579">
            <v>0</v>
          </cell>
          <cell r="EV579">
            <v>0</v>
          </cell>
          <cell r="EW579">
            <v>0</v>
          </cell>
          <cell r="EX579">
            <v>0</v>
          </cell>
          <cell r="EY579">
            <v>0</v>
          </cell>
        </row>
        <row r="580">
          <cell r="A580" t="str">
            <v>M46083010 - Negative goodwill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  <cell r="EE580">
            <v>0</v>
          </cell>
          <cell r="EF580">
            <v>0</v>
          </cell>
          <cell r="EG580">
            <v>0</v>
          </cell>
          <cell r="EH580">
            <v>0</v>
          </cell>
          <cell r="EI580">
            <v>0</v>
          </cell>
          <cell r="EJ580">
            <v>0</v>
          </cell>
          <cell r="EK580">
            <v>0</v>
          </cell>
          <cell r="EL580">
            <v>0</v>
          </cell>
          <cell r="EM580">
            <v>0</v>
          </cell>
          <cell r="EN580">
            <v>0</v>
          </cell>
          <cell r="EO580">
            <v>0</v>
          </cell>
          <cell r="EP580">
            <v>0</v>
          </cell>
          <cell r="EQ580">
            <v>0</v>
          </cell>
          <cell r="ER580">
            <v>0</v>
          </cell>
          <cell r="ES580">
            <v>0</v>
          </cell>
          <cell r="ET580">
            <v>0</v>
          </cell>
          <cell r="EU580">
            <v>0</v>
          </cell>
          <cell r="EV580">
            <v>0</v>
          </cell>
          <cell r="EW580">
            <v>0</v>
          </cell>
          <cell r="EX580">
            <v>0</v>
          </cell>
          <cell r="EY580">
            <v>0</v>
          </cell>
        </row>
        <row r="581">
          <cell r="A581" t="str">
            <v>M46089010 - Other income, miscellaneous</v>
          </cell>
          <cell r="B581">
            <v>825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825</v>
          </cell>
          <cell r="BL581">
            <v>825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  <cell r="EE581">
            <v>0</v>
          </cell>
          <cell r="EF581">
            <v>0</v>
          </cell>
          <cell r="EG581">
            <v>0</v>
          </cell>
          <cell r="EH581">
            <v>0</v>
          </cell>
          <cell r="EI581">
            <v>0</v>
          </cell>
          <cell r="EJ581">
            <v>0</v>
          </cell>
          <cell r="EK581">
            <v>0</v>
          </cell>
          <cell r="EL581">
            <v>0</v>
          </cell>
          <cell r="EM581">
            <v>0</v>
          </cell>
          <cell r="EN581">
            <v>0</v>
          </cell>
          <cell r="EO581">
            <v>0</v>
          </cell>
          <cell r="EP581">
            <v>0</v>
          </cell>
          <cell r="EQ581">
            <v>0</v>
          </cell>
          <cell r="ER581">
            <v>0</v>
          </cell>
          <cell r="ES581">
            <v>0</v>
          </cell>
          <cell r="ET581">
            <v>0</v>
          </cell>
          <cell r="EU581">
            <v>0</v>
          </cell>
          <cell r="EV581">
            <v>0</v>
          </cell>
          <cell r="EW581">
            <v>0</v>
          </cell>
          <cell r="EX581">
            <v>0</v>
          </cell>
          <cell r="EY581">
            <v>0</v>
          </cell>
        </row>
        <row r="582">
          <cell r="A582" t="str">
            <v>TI4608 - Other income, miscellaneous</v>
          </cell>
          <cell r="B582">
            <v>43413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43413</v>
          </cell>
          <cell r="BL582">
            <v>43413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  <cell r="EE582">
            <v>0</v>
          </cell>
          <cell r="EF582">
            <v>0</v>
          </cell>
          <cell r="EG582">
            <v>0</v>
          </cell>
          <cell r="EH582">
            <v>0</v>
          </cell>
          <cell r="EI582">
            <v>0</v>
          </cell>
          <cell r="EJ582">
            <v>0</v>
          </cell>
          <cell r="EK582">
            <v>0</v>
          </cell>
          <cell r="EL582">
            <v>0</v>
          </cell>
          <cell r="EM582">
            <v>0</v>
          </cell>
          <cell r="EN582">
            <v>0</v>
          </cell>
          <cell r="EO582">
            <v>0</v>
          </cell>
          <cell r="EP582">
            <v>0</v>
          </cell>
          <cell r="EQ582">
            <v>0</v>
          </cell>
          <cell r="ER582">
            <v>0</v>
          </cell>
          <cell r="ES582">
            <v>0</v>
          </cell>
          <cell r="ET582">
            <v>0</v>
          </cell>
          <cell r="EU582">
            <v>0</v>
          </cell>
          <cell r="EV582">
            <v>0</v>
          </cell>
          <cell r="EW582">
            <v>0</v>
          </cell>
          <cell r="EX582">
            <v>0</v>
          </cell>
          <cell r="EY582">
            <v>0</v>
          </cell>
        </row>
        <row r="583">
          <cell r="A583" t="str">
            <v>M46091010 - Allocation other income(SLA)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  <cell r="EE583">
            <v>0</v>
          </cell>
          <cell r="EF583">
            <v>0</v>
          </cell>
          <cell r="EG583">
            <v>0</v>
          </cell>
          <cell r="EH583">
            <v>0</v>
          </cell>
          <cell r="EI583">
            <v>0</v>
          </cell>
          <cell r="EJ583">
            <v>0</v>
          </cell>
          <cell r="EK583">
            <v>0</v>
          </cell>
          <cell r="EL583">
            <v>0</v>
          </cell>
          <cell r="EM583">
            <v>0</v>
          </cell>
          <cell r="EN583">
            <v>0</v>
          </cell>
          <cell r="EO583">
            <v>0</v>
          </cell>
          <cell r="EP583">
            <v>0</v>
          </cell>
          <cell r="EQ583">
            <v>0</v>
          </cell>
          <cell r="ER583">
            <v>0</v>
          </cell>
          <cell r="ES583">
            <v>0</v>
          </cell>
          <cell r="ET583">
            <v>0</v>
          </cell>
          <cell r="EU583">
            <v>0</v>
          </cell>
          <cell r="EV583">
            <v>0</v>
          </cell>
          <cell r="EW583">
            <v>0</v>
          </cell>
          <cell r="EX583">
            <v>0</v>
          </cell>
          <cell r="EY583">
            <v>0</v>
          </cell>
        </row>
        <row r="584">
          <cell r="A584" t="str">
            <v>M46091020 - Allocation other income(other)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  <cell r="EE584">
            <v>0</v>
          </cell>
          <cell r="EF584">
            <v>0</v>
          </cell>
          <cell r="EG584">
            <v>0</v>
          </cell>
          <cell r="EH584">
            <v>0</v>
          </cell>
          <cell r="EI584">
            <v>0</v>
          </cell>
          <cell r="EJ584">
            <v>0</v>
          </cell>
          <cell r="EK584">
            <v>0</v>
          </cell>
          <cell r="EL584">
            <v>0</v>
          </cell>
          <cell r="EM584">
            <v>0</v>
          </cell>
          <cell r="EN584">
            <v>0</v>
          </cell>
          <cell r="EO584">
            <v>0</v>
          </cell>
          <cell r="EP584">
            <v>0</v>
          </cell>
          <cell r="EQ584">
            <v>0</v>
          </cell>
          <cell r="ER584">
            <v>0</v>
          </cell>
          <cell r="ES584">
            <v>0</v>
          </cell>
          <cell r="ET584">
            <v>0</v>
          </cell>
          <cell r="EU584">
            <v>0</v>
          </cell>
          <cell r="EV584">
            <v>0</v>
          </cell>
          <cell r="EW584">
            <v>0</v>
          </cell>
          <cell r="EX584">
            <v>0</v>
          </cell>
          <cell r="EY584">
            <v>0</v>
          </cell>
        </row>
        <row r="585">
          <cell r="A585" t="str">
            <v>TI4609 - Allocation other income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  <cell r="EE585">
            <v>0</v>
          </cell>
          <cell r="EF585">
            <v>0</v>
          </cell>
          <cell r="EG585">
            <v>0</v>
          </cell>
          <cell r="EH585">
            <v>0</v>
          </cell>
          <cell r="EI585">
            <v>0</v>
          </cell>
          <cell r="EJ585">
            <v>0</v>
          </cell>
          <cell r="EK585">
            <v>0</v>
          </cell>
          <cell r="EL585">
            <v>0</v>
          </cell>
          <cell r="EM585">
            <v>0</v>
          </cell>
          <cell r="EN585">
            <v>0</v>
          </cell>
          <cell r="EO585">
            <v>0</v>
          </cell>
          <cell r="EP585">
            <v>0</v>
          </cell>
          <cell r="EQ585">
            <v>0</v>
          </cell>
          <cell r="ER585">
            <v>0</v>
          </cell>
          <cell r="ES585">
            <v>0</v>
          </cell>
          <cell r="ET585">
            <v>0</v>
          </cell>
          <cell r="EU585">
            <v>0</v>
          </cell>
          <cell r="EV585">
            <v>0</v>
          </cell>
          <cell r="EW585">
            <v>0</v>
          </cell>
          <cell r="EX585">
            <v>0</v>
          </cell>
          <cell r="EY585">
            <v>0</v>
          </cell>
        </row>
        <row r="586">
          <cell r="A586" t="str">
            <v>TI460 - Other income</v>
          </cell>
          <cell r="B586">
            <v>43413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43413</v>
          </cell>
          <cell r="BL586">
            <v>43413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  <cell r="EE586">
            <v>0</v>
          </cell>
          <cell r="EF586">
            <v>0</v>
          </cell>
          <cell r="EG586">
            <v>0</v>
          </cell>
          <cell r="EH586">
            <v>0</v>
          </cell>
          <cell r="EI586">
            <v>0</v>
          </cell>
          <cell r="EJ586">
            <v>0</v>
          </cell>
          <cell r="EK586">
            <v>0</v>
          </cell>
          <cell r="EL586">
            <v>0</v>
          </cell>
          <cell r="EM586">
            <v>0</v>
          </cell>
          <cell r="EN586">
            <v>0</v>
          </cell>
          <cell r="EO586">
            <v>0</v>
          </cell>
          <cell r="EP586">
            <v>0</v>
          </cell>
          <cell r="EQ586">
            <v>0</v>
          </cell>
          <cell r="ER586">
            <v>0</v>
          </cell>
          <cell r="ES586">
            <v>0</v>
          </cell>
          <cell r="ET586">
            <v>0</v>
          </cell>
          <cell r="EU586">
            <v>0</v>
          </cell>
          <cell r="EV586">
            <v>0</v>
          </cell>
          <cell r="EW586">
            <v>0</v>
          </cell>
          <cell r="EX586">
            <v>0</v>
          </cell>
          <cell r="EY586">
            <v>0</v>
          </cell>
        </row>
        <row r="587">
          <cell r="A587" t="str">
            <v>M56001010 - Cost of sales build for resale</v>
          </cell>
          <cell r="B587">
            <v>-34605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-34605</v>
          </cell>
          <cell r="BL587">
            <v>-34605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  <cell r="EE587">
            <v>0</v>
          </cell>
          <cell r="EF587">
            <v>0</v>
          </cell>
          <cell r="EG587">
            <v>0</v>
          </cell>
          <cell r="EH587">
            <v>0</v>
          </cell>
          <cell r="EI587">
            <v>0</v>
          </cell>
          <cell r="EJ587">
            <v>0</v>
          </cell>
          <cell r="EK587">
            <v>0</v>
          </cell>
          <cell r="EL587">
            <v>0</v>
          </cell>
          <cell r="EM587">
            <v>0</v>
          </cell>
          <cell r="EN587">
            <v>0</v>
          </cell>
          <cell r="EO587">
            <v>0</v>
          </cell>
          <cell r="EP587">
            <v>0</v>
          </cell>
          <cell r="EQ587">
            <v>0</v>
          </cell>
          <cell r="ER587">
            <v>0</v>
          </cell>
          <cell r="ES587">
            <v>0</v>
          </cell>
          <cell r="ET587">
            <v>0</v>
          </cell>
          <cell r="EU587">
            <v>0</v>
          </cell>
          <cell r="EV587">
            <v>0</v>
          </cell>
          <cell r="EW587">
            <v>0</v>
          </cell>
          <cell r="EX587">
            <v>0</v>
          </cell>
          <cell r="EY587">
            <v>0</v>
          </cell>
        </row>
        <row r="588">
          <cell r="A588" t="str">
            <v>M56002010 - (Un)rloss-Curr-Hyperinflation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  <cell r="EE588">
            <v>0</v>
          </cell>
          <cell r="EF588">
            <v>0</v>
          </cell>
          <cell r="EG588">
            <v>0</v>
          </cell>
          <cell r="EH588">
            <v>0</v>
          </cell>
          <cell r="EI588">
            <v>0</v>
          </cell>
          <cell r="EJ588">
            <v>0</v>
          </cell>
          <cell r="EK588">
            <v>0</v>
          </cell>
          <cell r="EL588">
            <v>0</v>
          </cell>
          <cell r="EM588">
            <v>0</v>
          </cell>
          <cell r="EN588">
            <v>0</v>
          </cell>
          <cell r="EO588">
            <v>0</v>
          </cell>
          <cell r="EP588">
            <v>0</v>
          </cell>
          <cell r="EQ588">
            <v>0</v>
          </cell>
          <cell r="ER588">
            <v>0</v>
          </cell>
          <cell r="ES588">
            <v>0</v>
          </cell>
          <cell r="ET588">
            <v>0</v>
          </cell>
          <cell r="EU588">
            <v>0</v>
          </cell>
          <cell r="EV588">
            <v>0</v>
          </cell>
          <cell r="EW588">
            <v>0</v>
          </cell>
          <cell r="EX588">
            <v>0</v>
          </cell>
          <cell r="EY588">
            <v>0</v>
          </cell>
        </row>
        <row r="589">
          <cell r="A589" t="str">
            <v>M56003010 - Direct sec underwriting expens</v>
          </cell>
          <cell r="B589">
            <v>-21865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-5915</v>
          </cell>
          <cell r="BL589">
            <v>-5915</v>
          </cell>
          <cell r="BM589">
            <v>-10175</v>
          </cell>
          <cell r="BN589">
            <v>-10175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  <cell r="EE589">
            <v>-5775</v>
          </cell>
          <cell r="EF589">
            <v>0</v>
          </cell>
          <cell r="EG589">
            <v>0</v>
          </cell>
          <cell r="EH589">
            <v>0</v>
          </cell>
          <cell r="EI589">
            <v>0</v>
          </cell>
          <cell r="EJ589">
            <v>-5775</v>
          </cell>
          <cell r="EK589">
            <v>0</v>
          </cell>
          <cell r="EL589">
            <v>0</v>
          </cell>
          <cell r="EM589">
            <v>0</v>
          </cell>
          <cell r="EN589">
            <v>0</v>
          </cell>
          <cell r="EO589">
            <v>0</v>
          </cell>
          <cell r="EP589">
            <v>0</v>
          </cell>
          <cell r="EQ589">
            <v>0</v>
          </cell>
          <cell r="ER589">
            <v>0</v>
          </cell>
          <cell r="ES589">
            <v>0</v>
          </cell>
          <cell r="ET589">
            <v>0</v>
          </cell>
          <cell r="EU589">
            <v>0</v>
          </cell>
          <cell r="EV589">
            <v>0</v>
          </cell>
          <cell r="EW589">
            <v>0</v>
          </cell>
          <cell r="EX589">
            <v>0</v>
          </cell>
          <cell r="EY589">
            <v>0</v>
          </cell>
        </row>
        <row r="590">
          <cell r="A590" t="str">
            <v>M56009010 - Other expenses, miscellaneous</v>
          </cell>
          <cell r="B590">
            <v>-9353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-127</v>
          </cell>
          <cell r="BL590">
            <v>-127</v>
          </cell>
          <cell r="BM590">
            <v>-9226</v>
          </cell>
          <cell r="BN590">
            <v>-9226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M590">
            <v>0</v>
          </cell>
          <cell r="CN590">
            <v>0</v>
          </cell>
          <cell r="CO590">
            <v>0</v>
          </cell>
          <cell r="CP590">
            <v>0</v>
          </cell>
          <cell r="CQ590">
            <v>0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  <cell r="DD590">
            <v>0</v>
          </cell>
          <cell r="DE590">
            <v>0</v>
          </cell>
          <cell r="DF590">
            <v>0</v>
          </cell>
          <cell r="DG590">
            <v>0</v>
          </cell>
          <cell r="DH590">
            <v>0</v>
          </cell>
          <cell r="DI590">
            <v>0</v>
          </cell>
          <cell r="DJ590">
            <v>0</v>
          </cell>
          <cell r="DK590">
            <v>0</v>
          </cell>
          <cell r="DL590">
            <v>0</v>
          </cell>
          <cell r="DM590">
            <v>0</v>
          </cell>
          <cell r="DN590">
            <v>0</v>
          </cell>
          <cell r="DO590">
            <v>0</v>
          </cell>
          <cell r="DP590">
            <v>0</v>
          </cell>
          <cell r="DQ590">
            <v>0</v>
          </cell>
          <cell r="DR590">
            <v>0</v>
          </cell>
          <cell r="DS590">
            <v>0</v>
          </cell>
          <cell r="DT590">
            <v>0</v>
          </cell>
          <cell r="DU590">
            <v>0</v>
          </cell>
          <cell r="DV590">
            <v>0</v>
          </cell>
          <cell r="DW590">
            <v>0</v>
          </cell>
          <cell r="DX590">
            <v>0</v>
          </cell>
          <cell r="DY590">
            <v>0</v>
          </cell>
          <cell r="DZ590">
            <v>0</v>
          </cell>
          <cell r="EA590">
            <v>0</v>
          </cell>
          <cell r="EB590">
            <v>0</v>
          </cell>
          <cell r="EC590">
            <v>0</v>
          </cell>
          <cell r="ED590">
            <v>0</v>
          </cell>
          <cell r="EE590">
            <v>0</v>
          </cell>
          <cell r="EF590">
            <v>0</v>
          </cell>
          <cell r="EG590">
            <v>0</v>
          </cell>
          <cell r="EH590">
            <v>0</v>
          </cell>
          <cell r="EI590">
            <v>0</v>
          </cell>
          <cell r="EJ590">
            <v>0</v>
          </cell>
          <cell r="EK590">
            <v>0</v>
          </cell>
          <cell r="EL590">
            <v>0</v>
          </cell>
          <cell r="EM590">
            <v>0</v>
          </cell>
          <cell r="EN590">
            <v>0</v>
          </cell>
          <cell r="EO590">
            <v>0</v>
          </cell>
          <cell r="EP590">
            <v>0</v>
          </cell>
          <cell r="EQ590">
            <v>0</v>
          </cell>
          <cell r="ER590">
            <v>0</v>
          </cell>
          <cell r="ES590">
            <v>0</v>
          </cell>
          <cell r="ET590">
            <v>0</v>
          </cell>
          <cell r="EU590">
            <v>0</v>
          </cell>
          <cell r="EV590">
            <v>0</v>
          </cell>
          <cell r="EW590">
            <v>0</v>
          </cell>
          <cell r="EX590">
            <v>0</v>
          </cell>
          <cell r="EY590">
            <v>0</v>
          </cell>
        </row>
        <row r="591">
          <cell r="A591" t="str">
            <v>M56009910 - C-Elim IC trans-Oth inc statem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  <cell r="EE591">
            <v>0</v>
          </cell>
          <cell r="EF591">
            <v>0</v>
          </cell>
          <cell r="EG591">
            <v>0</v>
          </cell>
          <cell r="EH591">
            <v>0</v>
          </cell>
          <cell r="EI591">
            <v>0</v>
          </cell>
          <cell r="EJ591">
            <v>0</v>
          </cell>
          <cell r="EK591">
            <v>0</v>
          </cell>
          <cell r="EL591">
            <v>0</v>
          </cell>
          <cell r="EM591">
            <v>0</v>
          </cell>
          <cell r="EN591">
            <v>0</v>
          </cell>
          <cell r="EO591">
            <v>0</v>
          </cell>
          <cell r="EP591">
            <v>0</v>
          </cell>
          <cell r="EQ591">
            <v>0</v>
          </cell>
          <cell r="ER591">
            <v>0</v>
          </cell>
          <cell r="ES591">
            <v>0</v>
          </cell>
          <cell r="ET591">
            <v>0</v>
          </cell>
          <cell r="EU591">
            <v>0</v>
          </cell>
          <cell r="EV591">
            <v>0</v>
          </cell>
          <cell r="EW591">
            <v>0</v>
          </cell>
          <cell r="EX591">
            <v>0</v>
          </cell>
          <cell r="EY591">
            <v>0</v>
          </cell>
        </row>
        <row r="592">
          <cell r="A592" t="str">
            <v>M56009911 - C-Adj IC trans-Oth inc statem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0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0</v>
          </cell>
          <cell r="BP592">
            <v>0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0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M592">
            <v>0</v>
          </cell>
          <cell r="CN592">
            <v>0</v>
          </cell>
          <cell r="CO592">
            <v>0</v>
          </cell>
          <cell r="CP592">
            <v>0</v>
          </cell>
          <cell r="CQ592">
            <v>0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  <cell r="DD592">
            <v>0</v>
          </cell>
          <cell r="DE592">
            <v>0</v>
          </cell>
          <cell r="DF592">
            <v>0</v>
          </cell>
          <cell r="DG592">
            <v>0</v>
          </cell>
          <cell r="DH592">
            <v>0</v>
          </cell>
          <cell r="DI592">
            <v>0</v>
          </cell>
          <cell r="DJ592">
            <v>0</v>
          </cell>
          <cell r="DK592">
            <v>0</v>
          </cell>
          <cell r="DL592">
            <v>0</v>
          </cell>
          <cell r="DM592">
            <v>0</v>
          </cell>
          <cell r="DN592">
            <v>0</v>
          </cell>
          <cell r="DO592">
            <v>0</v>
          </cell>
          <cell r="DP592">
            <v>0</v>
          </cell>
          <cell r="DQ592">
            <v>0</v>
          </cell>
          <cell r="DR592">
            <v>0</v>
          </cell>
          <cell r="DS592">
            <v>0</v>
          </cell>
          <cell r="DT592">
            <v>0</v>
          </cell>
          <cell r="DU592">
            <v>0</v>
          </cell>
          <cell r="DV592">
            <v>0</v>
          </cell>
          <cell r="DW592">
            <v>0</v>
          </cell>
          <cell r="DX592">
            <v>0</v>
          </cell>
          <cell r="DY592">
            <v>0</v>
          </cell>
          <cell r="DZ592">
            <v>0</v>
          </cell>
          <cell r="EA592">
            <v>0</v>
          </cell>
          <cell r="EB592">
            <v>0</v>
          </cell>
          <cell r="EC592">
            <v>0</v>
          </cell>
          <cell r="ED592">
            <v>0</v>
          </cell>
          <cell r="EE592">
            <v>0</v>
          </cell>
          <cell r="EF592">
            <v>0</v>
          </cell>
          <cell r="EG592">
            <v>0</v>
          </cell>
          <cell r="EH592">
            <v>0</v>
          </cell>
          <cell r="EI592">
            <v>0</v>
          </cell>
          <cell r="EJ592">
            <v>0</v>
          </cell>
          <cell r="EK592">
            <v>0</v>
          </cell>
          <cell r="EL592">
            <v>0</v>
          </cell>
          <cell r="EM592">
            <v>0</v>
          </cell>
          <cell r="EN592">
            <v>0</v>
          </cell>
          <cell r="EO592">
            <v>0</v>
          </cell>
          <cell r="EP592">
            <v>0</v>
          </cell>
          <cell r="EQ592">
            <v>0</v>
          </cell>
          <cell r="ER592">
            <v>0</v>
          </cell>
          <cell r="ES592">
            <v>0</v>
          </cell>
          <cell r="ET592">
            <v>0</v>
          </cell>
          <cell r="EU592">
            <v>0</v>
          </cell>
          <cell r="EV592">
            <v>0</v>
          </cell>
          <cell r="EW592">
            <v>0</v>
          </cell>
          <cell r="EX592">
            <v>0</v>
          </cell>
          <cell r="EY592">
            <v>0</v>
          </cell>
        </row>
        <row r="593">
          <cell r="A593" t="str">
            <v>TI560099 - C-Elim and C-adj.  of IC trans - Other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0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0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0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P593">
            <v>0</v>
          </cell>
          <cell r="CQ593">
            <v>0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  <cell r="DD593">
            <v>0</v>
          </cell>
          <cell r="DE593">
            <v>0</v>
          </cell>
          <cell r="DF593">
            <v>0</v>
          </cell>
          <cell r="DG593">
            <v>0</v>
          </cell>
          <cell r="DH593">
            <v>0</v>
          </cell>
          <cell r="DI593">
            <v>0</v>
          </cell>
          <cell r="DJ593">
            <v>0</v>
          </cell>
          <cell r="DK593">
            <v>0</v>
          </cell>
          <cell r="DL593">
            <v>0</v>
          </cell>
          <cell r="DM593">
            <v>0</v>
          </cell>
          <cell r="DN593">
            <v>0</v>
          </cell>
          <cell r="DO593">
            <v>0</v>
          </cell>
          <cell r="DP593">
            <v>0</v>
          </cell>
          <cell r="DQ593">
            <v>0</v>
          </cell>
          <cell r="DR593">
            <v>0</v>
          </cell>
          <cell r="DS593">
            <v>0</v>
          </cell>
          <cell r="DT593">
            <v>0</v>
          </cell>
          <cell r="DU593">
            <v>0</v>
          </cell>
          <cell r="DV593">
            <v>0</v>
          </cell>
          <cell r="DW593">
            <v>0</v>
          </cell>
          <cell r="DX593">
            <v>0</v>
          </cell>
          <cell r="DY593">
            <v>0</v>
          </cell>
          <cell r="DZ593">
            <v>0</v>
          </cell>
          <cell r="EA593">
            <v>0</v>
          </cell>
          <cell r="EB593">
            <v>0</v>
          </cell>
          <cell r="EC593">
            <v>0</v>
          </cell>
          <cell r="ED593">
            <v>0</v>
          </cell>
          <cell r="EE593">
            <v>0</v>
          </cell>
          <cell r="EF593">
            <v>0</v>
          </cell>
          <cell r="EG593">
            <v>0</v>
          </cell>
          <cell r="EH593">
            <v>0</v>
          </cell>
          <cell r="EI593">
            <v>0</v>
          </cell>
          <cell r="EJ593">
            <v>0</v>
          </cell>
          <cell r="EK593">
            <v>0</v>
          </cell>
          <cell r="EL593">
            <v>0</v>
          </cell>
          <cell r="EM593">
            <v>0</v>
          </cell>
          <cell r="EN593">
            <v>0</v>
          </cell>
          <cell r="EO593">
            <v>0</v>
          </cell>
          <cell r="EP593">
            <v>0</v>
          </cell>
          <cell r="EQ593">
            <v>0</v>
          </cell>
          <cell r="ER593">
            <v>0</v>
          </cell>
          <cell r="ES593">
            <v>0</v>
          </cell>
          <cell r="ET593">
            <v>0</v>
          </cell>
          <cell r="EU593">
            <v>0</v>
          </cell>
          <cell r="EV593">
            <v>0</v>
          </cell>
          <cell r="EW593">
            <v>0</v>
          </cell>
          <cell r="EX593">
            <v>0</v>
          </cell>
          <cell r="EY593">
            <v>0</v>
          </cell>
        </row>
        <row r="594">
          <cell r="A594" t="str">
            <v>TI5600 - Other expenses</v>
          </cell>
          <cell r="B594">
            <v>-65823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-40647</v>
          </cell>
          <cell r="BL594">
            <v>-40647</v>
          </cell>
          <cell r="BM594">
            <v>-19401</v>
          </cell>
          <cell r="BN594">
            <v>-19401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  <cell r="EE594">
            <v>-5775</v>
          </cell>
          <cell r="EF594">
            <v>0</v>
          </cell>
          <cell r="EG594">
            <v>0</v>
          </cell>
          <cell r="EH594">
            <v>0</v>
          </cell>
          <cell r="EI594">
            <v>0</v>
          </cell>
          <cell r="EJ594">
            <v>-5775</v>
          </cell>
          <cell r="EK594">
            <v>0</v>
          </cell>
          <cell r="EL594">
            <v>0</v>
          </cell>
          <cell r="EM594">
            <v>0</v>
          </cell>
          <cell r="EN594">
            <v>0</v>
          </cell>
          <cell r="EO594">
            <v>0</v>
          </cell>
          <cell r="EP594">
            <v>0</v>
          </cell>
          <cell r="EQ594">
            <v>0</v>
          </cell>
          <cell r="ER594">
            <v>0</v>
          </cell>
          <cell r="ES594">
            <v>0</v>
          </cell>
          <cell r="ET594">
            <v>0</v>
          </cell>
          <cell r="EU594">
            <v>0</v>
          </cell>
          <cell r="EV594">
            <v>0</v>
          </cell>
          <cell r="EW594">
            <v>0</v>
          </cell>
          <cell r="EX594">
            <v>0</v>
          </cell>
          <cell r="EY594">
            <v>0</v>
          </cell>
        </row>
        <row r="595">
          <cell r="A595" t="str">
            <v>TI560 - Other expenses</v>
          </cell>
          <cell r="B595">
            <v>-65823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-40647</v>
          </cell>
          <cell r="BL595">
            <v>-40647</v>
          </cell>
          <cell r="BM595">
            <v>-19401</v>
          </cell>
          <cell r="BN595">
            <v>-19401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  <cell r="EE595">
            <v>-5775</v>
          </cell>
          <cell r="EF595">
            <v>0</v>
          </cell>
          <cell r="EG595">
            <v>0</v>
          </cell>
          <cell r="EH595">
            <v>0</v>
          </cell>
          <cell r="EI595">
            <v>0</v>
          </cell>
          <cell r="EJ595">
            <v>-5775</v>
          </cell>
          <cell r="EK595">
            <v>0</v>
          </cell>
          <cell r="EL595">
            <v>0</v>
          </cell>
          <cell r="EM595">
            <v>0</v>
          </cell>
          <cell r="EN595">
            <v>0</v>
          </cell>
          <cell r="EO595">
            <v>0</v>
          </cell>
          <cell r="EP595">
            <v>0</v>
          </cell>
          <cell r="EQ595">
            <v>0</v>
          </cell>
          <cell r="ER595">
            <v>0</v>
          </cell>
          <cell r="ES595">
            <v>0</v>
          </cell>
          <cell r="ET595">
            <v>0</v>
          </cell>
          <cell r="EU595">
            <v>0</v>
          </cell>
          <cell r="EV595">
            <v>0</v>
          </cell>
          <cell r="EW595">
            <v>0</v>
          </cell>
          <cell r="EX595">
            <v>0</v>
          </cell>
          <cell r="EY595">
            <v>0</v>
          </cell>
        </row>
        <row r="596">
          <cell r="A596" t="str">
            <v>TI16000 - Other income and charges</v>
          </cell>
          <cell r="B596">
            <v>-22410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2766</v>
          </cell>
          <cell r="BL596">
            <v>2766</v>
          </cell>
          <cell r="BM596">
            <v>-19401</v>
          </cell>
          <cell r="BN596">
            <v>-19401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  <cell r="EE596">
            <v>-5775</v>
          </cell>
          <cell r="EF596">
            <v>0</v>
          </cell>
          <cell r="EG596">
            <v>0</v>
          </cell>
          <cell r="EH596">
            <v>0</v>
          </cell>
          <cell r="EI596">
            <v>0</v>
          </cell>
          <cell r="EJ596">
            <v>-5775</v>
          </cell>
          <cell r="EK596">
            <v>0</v>
          </cell>
          <cell r="EL596">
            <v>0</v>
          </cell>
          <cell r="EM596">
            <v>0</v>
          </cell>
          <cell r="EN596">
            <v>0</v>
          </cell>
          <cell r="EO596">
            <v>0</v>
          </cell>
          <cell r="EP596">
            <v>0</v>
          </cell>
          <cell r="EQ596">
            <v>0</v>
          </cell>
          <cell r="ER596">
            <v>0</v>
          </cell>
          <cell r="ES596">
            <v>0</v>
          </cell>
          <cell r="ET596">
            <v>0</v>
          </cell>
          <cell r="EU596">
            <v>0</v>
          </cell>
          <cell r="EV596">
            <v>0</v>
          </cell>
          <cell r="EW596">
            <v>0</v>
          </cell>
          <cell r="EX596">
            <v>0</v>
          </cell>
          <cell r="EY596">
            <v>0</v>
          </cell>
        </row>
        <row r="597">
          <cell r="A597" t="str">
            <v>M46501010 - C-Equity method net income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  <cell r="EE597">
            <v>0</v>
          </cell>
          <cell r="EF597">
            <v>0</v>
          </cell>
          <cell r="EG597">
            <v>0</v>
          </cell>
          <cell r="EH597">
            <v>0</v>
          </cell>
          <cell r="EI597">
            <v>0</v>
          </cell>
          <cell r="EJ597">
            <v>0</v>
          </cell>
          <cell r="EK597">
            <v>0</v>
          </cell>
          <cell r="EL597">
            <v>0</v>
          </cell>
          <cell r="EM597">
            <v>0</v>
          </cell>
          <cell r="EN597">
            <v>0</v>
          </cell>
          <cell r="EO597">
            <v>0</v>
          </cell>
          <cell r="EP597">
            <v>0</v>
          </cell>
          <cell r="EQ597">
            <v>0</v>
          </cell>
          <cell r="ER597">
            <v>0</v>
          </cell>
          <cell r="ES597">
            <v>0</v>
          </cell>
          <cell r="ET597">
            <v>0</v>
          </cell>
          <cell r="EU597">
            <v>0</v>
          </cell>
          <cell r="EV597">
            <v>0</v>
          </cell>
          <cell r="EW597">
            <v>0</v>
          </cell>
          <cell r="EX597">
            <v>0</v>
          </cell>
          <cell r="EY597">
            <v>0</v>
          </cell>
        </row>
        <row r="598">
          <cell r="A598" t="str">
            <v>TI4650 - DO NOT USE:Extraordinary income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  <cell r="EE598">
            <v>0</v>
          </cell>
          <cell r="EF598">
            <v>0</v>
          </cell>
          <cell r="EG598">
            <v>0</v>
          </cell>
          <cell r="EH598">
            <v>0</v>
          </cell>
          <cell r="EI598">
            <v>0</v>
          </cell>
          <cell r="EJ598">
            <v>0</v>
          </cell>
          <cell r="EK598">
            <v>0</v>
          </cell>
          <cell r="EL598">
            <v>0</v>
          </cell>
          <cell r="EM598">
            <v>0</v>
          </cell>
          <cell r="EN598">
            <v>0</v>
          </cell>
          <cell r="EO598">
            <v>0</v>
          </cell>
          <cell r="EP598">
            <v>0</v>
          </cell>
          <cell r="EQ598">
            <v>0</v>
          </cell>
          <cell r="ER598">
            <v>0</v>
          </cell>
          <cell r="ES598">
            <v>0</v>
          </cell>
          <cell r="ET598">
            <v>0</v>
          </cell>
          <cell r="EU598">
            <v>0</v>
          </cell>
          <cell r="EV598">
            <v>0</v>
          </cell>
          <cell r="EW598">
            <v>0</v>
          </cell>
          <cell r="EX598">
            <v>0</v>
          </cell>
          <cell r="EY598">
            <v>0</v>
          </cell>
        </row>
        <row r="599">
          <cell r="A599" t="str">
            <v>TI465 - DO NOT USE:Extraordinary income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  <cell r="EE599">
            <v>0</v>
          </cell>
          <cell r="EF599">
            <v>0</v>
          </cell>
          <cell r="EG599">
            <v>0</v>
          </cell>
          <cell r="EH599">
            <v>0</v>
          </cell>
          <cell r="EI599">
            <v>0</v>
          </cell>
          <cell r="EJ599">
            <v>0</v>
          </cell>
          <cell r="EK599">
            <v>0</v>
          </cell>
          <cell r="EL599">
            <v>0</v>
          </cell>
          <cell r="EM599">
            <v>0</v>
          </cell>
          <cell r="EN599">
            <v>0</v>
          </cell>
          <cell r="EO599">
            <v>0</v>
          </cell>
          <cell r="EP599">
            <v>0</v>
          </cell>
          <cell r="EQ599">
            <v>0</v>
          </cell>
          <cell r="ER599">
            <v>0</v>
          </cell>
          <cell r="ES599">
            <v>0</v>
          </cell>
          <cell r="ET599">
            <v>0</v>
          </cell>
          <cell r="EU599">
            <v>0</v>
          </cell>
          <cell r="EV599">
            <v>0</v>
          </cell>
          <cell r="EW599">
            <v>0</v>
          </cell>
          <cell r="EX599">
            <v>0</v>
          </cell>
          <cell r="EY599">
            <v>0</v>
          </cell>
        </row>
        <row r="600">
          <cell r="A600" t="str">
            <v>M56501010 - DO NOT USE:Extraordinary exp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  <cell r="EE600">
            <v>0</v>
          </cell>
          <cell r="EF600">
            <v>0</v>
          </cell>
          <cell r="EG600">
            <v>0</v>
          </cell>
          <cell r="EH600">
            <v>0</v>
          </cell>
          <cell r="EI600">
            <v>0</v>
          </cell>
          <cell r="EJ600">
            <v>0</v>
          </cell>
          <cell r="EK600">
            <v>0</v>
          </cell>
          <cell r="EL600">
            <v>0</v>
          </cell>
          <cell r="EM600">
            <v>0</v>
          </cell>
          <cell r="EN600">
            <v>0</v>
          </cell>
          <cell r="EO600">
            <v>0</v>
          </cell>
          <cell r="EP600">
            <v>0</v>
          </cell>
          <cell r="EQ600">
            <v>0</v>
          </cell>
          <cell r="ER600">
            <v>0</v>
          </cell>
          <cell r="ES600">
            <v>0</v>
          </cell>
          <cell r="ET600">
            <v>0</v>
          </cell>
          <cell r="EU600">
            <v>0</v>
          </cell>
          <cell r="EV600">
            <v>0</v>
          </cell>
          <cell r="EW600">
            <v>0</v>
          </cell>
          <cell r="EX600">
            <v>0</v>
          </cell>
          <cell r="EY600">
            <v>0</v>
          </cell>
        </row>
        <row r="601">
          <cell r="A601" t="str">
            <v>TI5650 - DO NOT USE:Extraordinary expenses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  <cell r="EE601">
            <v>0</v>
          </cell>
          <cell r="EF601">
            <v>0</v>
          </cell>
          <cell r="EG601">
            <v>0</v>
          </cell>
          <cell r="EH601">
            <v>0</v>
          </cell>
          <cell r="EI601">
            <v>0</v>
          </cell>
          <cell r="EJ601">
            <v>0</v>
          </cell>
          <cell r="EK601">
            <v>0</v>
          </cell>
          <cell r="EL601">
            <v>0</v>
          </cell>
          <cell r="EM601">
            <v>0</v>
          </cell>
          <cell r="EN601">
            <v>0</v>
          </cell>
          <cell r="EO601">
            <v>0</v>
          </cell>
          <cell r="EP601">
            <v>0</v>
          </cell>
          <cell r="EQ601">
            <v>0</v>
          </cell>
          <cell r="ER601">
            <v>0</v>
          </cell>
          <cell r="ES601">
            <v>0</v>
          </cell>
          <cell r="ET601">
            <v>0</v>
          </cell>
          <cell r="EU601">
            <v>0</v>
          </cell>
          <cell r="EV601">
            <v>0</v>
          </cell>
          <cell r="EW601">
            <v>0</v>
          </cell>
          <cell r="EX601">
            <v>0</v>
          </cell>
          <cell r="EY601">
            <v>0</v>
          </cell>
        </row>
        <row r="602">
          <cell r="A602" t="str">
            <v>TI565 - DO NOT USE:Extraordinary expenses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  <cell r="EE602">
            <v>0</v>
          </cell>
          <cell r="EF602">
            <v>0</v>
          </cell>
          <cell r="EG602">
            <v>0</v>
          </cell>
          <cell r="EH602">
            <v>0</v>
          </cell>
          <cell r="EI602">
            <v>0</v>
          </cell>
          <cell r="EJ602">
            <v>0</v>
          </cell>
          <cell r="EK602">
            <v>0</v>
          </cell>
          <cell r="EL602">
            <v>0</v>
          </cell>
          <cell r="EM602">
            <v>0</v>
          </cell>
          <cell r="EN602">
            <v>0</v>
          </cell>
          <cell r="EO602">
            <v>0</v>
          </cell>
          <cell r="EP602">
            <v>0</v>
          </cell>
          <cell r="EQ602">
            <v>0</v>
          </cell>
          <cell r="ER602">
            <v>0</v>
          </cell>
          <cell r="ES602">
            <v>0</v>
          </cell>
          <cell r="ET602">
            <v>0</v>
          </cell>
          <cell r="EU602">
            <v>0</v>
          </cell>
          <cell r="EV602">
            <v>0</v>
          </cell>
          <cell r="EW602">
            <v>0</v>
          </cell>
          <cell r="EX602">
            <v>0</v>
          </cell>
          <cell r="EY602">
            <v>0</v>
          </cell>
        </row>
        <row r="603">
          <cell r="A603" t="str">
            <v>TI17000 - Extraordinary result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M603">
            <v>0</v>
          </cell>
          <cell r="CN603">
            <v>0</v>
          </cell>
          <cell r="CO603">
            <v>0</v>
          </cell>
          <cell r="CP603">
            <v>0</v>
          </cell>
          <cell r="CQ603">
            <v>0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  <cell r="DD603">
            <v>0</v>
          </cell>
          <cell r="DE603">
            <v>0</v>
          </cell>
          <cell r="DF603">
            <v>0</v>
          </cell>
          <cell r="DG603">
            <v>0</v>
          </cell>
          <cell r="DH603">
            <v>0</v>
          </cell>
          <cell r="DI603">
            <v>0</v>
          </cell>
          <cell r="DJ603">
            <v>0</v>
          </cell>
          <cell r="DK603">
            <v>0</v>
          </cell>
          <cell r="DL603">
            <v>0</v>
          </cell>
          <cell r="DM603">
            <v>0</v>
          </cell>
          <cell r="DN603">
            <v>0</v>
          </cell>
          <cell r="DO603">
            <v>0</v>
          </cell>
          <cell r="DP603">
            <v>0</v>
          </cell>
          <cell r="DQ603">
            <v>0</v>
          </cell>
          <cell r="DR603">
            <v>0</v>
          </cell>
          <cell r="DS603">
            <v>0</v>
          </cell>
          <cell r="DT603">
            <v>0</v>
          </cell>
          <cell r="DU603">
            <v>0</v>
          </cell>
          <cell r="DV603">
            <v>0</v>
          </cell>
          <cell r="DW603">
            <v>0</v>
          </cell>
          <cell r="DX603">
            <v>0</v>
          </cell>
          <cell r="DY603">
            <v>0</v>
          </cell>
          <cell r="DZ603">
            <v>0</v>
          </cell>
          <cell r="EA603">
            <v>0</v>
          </cell>
          <cell r="EB603">
            <v>0</v>
          </cell>
          <cell r="EC603">
            <v>0</v>
          </cell>
          <cell r="ED603">
            <v>0</v>
          </cell>
          <cell r="EE603">
            <v>0</v>
          </cell>
          <cell r="EF603">
            <v>0</v>
          </cell>
          <cell r="EG603">
            <v>0</v>
          </cell>
          <cell r="EH603">
            <v>0</v>
          </cell>
          <cell r="EI603">
            <v>0</v>
          </cell>
          <cell r="EJ603">
            <v>0</v>
          </cell>
          <cell r="EK603">
            <v>0</v>
          </cell>
          <cell r="EL603">
            <v>0</v>
          </cell>
          <cell r="EM603">
            <v>0</v>
          </cell>
          <cell r="EN603">
            <v>0</v>
          </cell>
          <cell r="EO603">
            <v>0</v>
          </cell>
          <cell r="EP603">
            <v>0</v>
          </cell>
          <cell r="EQ603">
            <v>0</v>
          </cell>
          <cell r="ER603">
            <v>0</v>
          </cell>
          <cell r="ES603">
            <v>0</v>
          </cell>
          <cell r="ET603">
            <v>0</v>
          </cell>
          <cell r="EU603">
            <v>0</v>
          </cell>
          <cell r="EV603">
            <v>0</v>
          </cell>
          <cell r="EW603">
            <v>0</v>
          </cell>
          <cell r="EX603">
            <v>0</v>
          </cell>
          <cell r="EY603">
            <v>0</v>
          </cell>
        </row>
        <row r="604">
          <cell r="A604" t="str">
            <v>M52501010 - Ch prov-Cr Comm Bank-Cr risk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  <cell r="EE604">
            <v>0</v>
          </cell>
          <cell r="EF604">
            <v>0</v>
          </cell>
          <cell r="EG604">
            <v>0</v>
          </cell>
          <cell r="EH604">
            <v>0</v>
          </cell>
          <cell r="EI604">
            <v>0</v>
          </cell>
          <cell r="EJ604">
            <v>0</v>
          </cell>
          <cell r="EK604">
            <v>0</v>
          </cell>
          <cell r="EL604">
            <v>0</v>
          </cell>
          <cell r="EM604">
            <v>0</v>
          </cell>
          <cell r="EN604">
            <v>0</v>
          </cell>
          <cell r="EO604">
            <v>0</v>
          </cell>
          <cell r="EP604">
            <v>0</v>
          </cell>
          <cell r="EQ604">
            <v>0</v>
          </cell>
          <cell r="ER604">
            <v>0</v>
          </cell>
          <cell r="ES604">
            <v>0</v>
          </cell>
          <cell r="ET604">
            <v>0</v>
          </cell>
          <cell r="EU604">
            <v>0</v>
          </cell>
          <cell r="EV604">
            <v>0</v>
          </cell>
          <cell r="EW604">
            <v>0</v>
          </cell>
          <cell r="EX604">
            <v>0</v>
          </cell>
          <cell r="EY604">
            <v>0</v>
          </cell>
        </row>
        <row r="605">
          <cell r="A605" t="str">
            <v>M52501020 - Ch prov-Cr Comm Bank-CountryR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0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0</v>
          </cell>
          <cell r="BP605">
            <v>0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0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P605">
            <v>0</v>
          </cell>
          <cell r="CQ605">
            <v>0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  <cell r="DD605">
            <v>0</v>
          </cell>
          <cell r="DE605">
            <v>0</v>
          </cell>
          <cell r="DF605">
            <v>0</v>
          </cell>
          <cell r="DG605">
            <v>0</v>
          </cell>
          <cell r="DH605">
            <v>0</v>
          </cell>
          <cell r="DI605">
            <v>0</v>
          </cell>
          <cell r="DJ605">
            <v>0</v>
          </cell>
          <cell r="DK605">
            <v>0</v>
          </cell>
          <cell r="DL605">
            <v>0</v>
          </cell>
          <cell r="DM605">
            <v>0</v>
          </cell>
          <cell r="DN605">
            <v>0</v>
          </cell>
          <cell r="DO605">
            <v>0</v>
          </cell>
          <cell r="DP605">
            <v>0</v>
          </cell>
          <cell r="DQ605">
            <v>0</v>
          </cell>
          <cell r="DR605">
            <v>0</v>
          </cell>
          <cell r="DS605">
            <v>0</v>
          </cell>
          <cell r="DT605">
            <v>0</v>
          </cell>
          <cell r="DU605">
            <v>0</v>
          </cell>
          <cell r="DV605">
            <v>0</v>
          </cell>
          <cell r="DW605">
            <v>0</v>
          </cell>
          <cell r="DX605">
            <v>0</v>
          </cell>
          <cell r="DY605">
            <v>0</v>
          </cell>
          <cell r="DZ605">
            <v>0</v>
          </cell>
          <cell r="EA605">
            <v>0</v>
          </cell>
          <cell r="EB605">
            <v>0</v>
          </cell>
          <cell r="EC605">
            <v>0</v>
          </cell>
          <cell r="ED605">
            <v>0</v>
          </cell>
          <cell r="EE605">
            <v>0</v>
          </cell>
          <cell r="EF605">
            <v>0</v>
          </cell>
          <cell r="EG605">
            <v>0</v>
          </cell>
          <cell r="EH605">
            <v>0</v>
          </cell>
          <cell r="EI605">
            <v>0</v>
          </cell>
          <cell r="EJ605">
            <v>0</v>
          </cell>
          <cell r="EK605">
            <v>0</v>
          </cell>
          <cell r="EL605">
            <v>0</v>
          </cell>
          <cell r="EM605">
            <v>0</v>
          </cell>
          <cell r="EN605">
            <v>0</v>
          </cell>
          <cell r="EO605">
            <v>0</v>
          </cell>
          <cell r="EP605">
            <v>0</v>
          </cell>
          <cell r="EQ605">
            <v>0</v>
          </cell>
          <cell r="ER605">
            <v>0</v>
          </cell>
          <cell r="ES605">
            <v>0</v>
          </cell>
          <cell r="ET605">
            <v>0</v>
          </cell>
          <cell r="EU605">
            <v>0</v>
          </cell>
          <cell r="EV605">
            <v>0</v>
          </cell>
          <cell r="EW605">
            <v>0</v>
          </cell>
          <cell r="EX605">
            <v>0</v>
          </cell>
          <cell r="EY605">
            <v>0</v>
          </cell>
        </row>
        <row r="606">
          <cell r="A606" t="str">
            <v>M52501030 - Ch prov-Cr Comm Bank-IBNR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0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P606">
            <v>0</v>
          </cell>
          <cell r="CQ606">
            <v>0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  <cell r="DD606">
            <v>0</v>
          </cell>
          <cell r="DE606">
            <v>0</v>
          </cell>
          <cell r="DF606">
            <v>0</v>
          </cell>
          <cell r="DG606">
            <v>0</v>
          </cell>
          <cell r="DH606">
            <v>0</v>
          </cell>
          <cell r="DI606">
            <v>0</v>
          </cell>
          <cell r="DJ606">
            <v>0</v>
          </cell>
          <cell r="DK606">
            <v>0</v>
          </cell>
          <cell r="DL606">
            <v>0</v>
          </cell>
          <cell r="DM606">
            <v>0</v>
          </cell>
          <cell r="DN606">
            <v>0</v>
          </cell>
          <cell r="DO606">
            <v>0</v>
          </cell>
          <cell r="DP606">
            <v>0</v>
          </cell>
          <cell r="DQ606">
            <v>0</v>
          </cell>
          <cell r="DR606">
            <v>0</v>
          </cell>
          <cell r="DS606">
            <v>0</v>
          </cell>
          <cell r="DT606">
            <v>0</v>
          </cell>
          <cell r="DU606">
            <v>0</v>
          </cell>
          <cell r="DV606">
            <v>0</v>
          </cell>
          <cell r="DW606">
            <v>0</v>
          </cell>
          <cell r="DX606">
            <v>0</v>
          </cell>
          <cell r="DY606">
            <v>0</v>
          </cell>
          <cell r="DZ606">
            <v>0</v>
          </cell>
          <cell r="EA606">
            <v>0</v>
          </cell>
          <cell r="EB606">
            <v>0</v>
          </cell>
          <cell r="EC606">
            <v>0</v>
          </cell>
          <cell r="ED606">
            <v>0</v>
          </cell>
          <cell r="EE606">
            <v>0</v>
          </cell>
          <cell r="EF606">
            <v>0</v>
          </cell>
          <cell r="EG606">
            <v>0</v>
          </cell>
          <cell r="EH606">
            <v>0</v>
          </cell>
          <cell r="EI606">
            <v>0</v>
          </cell>
          <cell r="EJ606">
            <v>0</v>
          </cell>
          <cell r="EK606">
            <v>0</v>
          </cell>
          <cell r="EL606">
            <v>0</v>
          </cell>
          <cell r="EM606">
            <v>0</v>
          </cell>
          <cell r="EN606">
            <v>0</v>
          </cell>
          <cell r="EO606">
            <v>0</v>
          </cell>
          <cell r="EP606">
            <v>0</v>
          </cell>
          <cell r="EQ606">
            <v>0</v>
          </cell>
          <cell r="ER606">
            <v>0</v>
          </cell>
          <cell r="ES606">
            <v>0</v>
          </cell>
          <cell r="ET606">
            <v>0</v>
          </cell>
          <cell r="EU606">
            <v>0</v>
          </cell>
          <cell r="EV606">
            <v>0</v>
          </cell>
          <cell r="EW606">
            <v>0</v>
          </cell>
          <cell r="EX606">
            <v>0</v>
          </cell>
          <cell r="EY606">
            <v>0</v>
          </cell>
        </row>
        <row r="607">
          <cell r="A607" t="str">
            <v>TI5250 - Change in provision - Credit commitments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608" t="str">
            <v>M52511010 - Ch prov-Cr Comm Cust-Cr Risk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  <cell r="EE608">
            <v>0</v>
          </cell>
          <cell r="EF608">
            <v>0</v>
          </cell>
          <cell r="EG608">
            <v>0</v>
          </cell>
          <cell r="EH608">
            <v>0</v>
          </cell>
          <cell r="EI608">
            <v>0</v>
          </cell>
          <cell r="EJ608">
            <v>0</v>
          </cell>
          <cell r="EK608">
            <v>0</v>
          </cell>
          <cell r="EL608">
            <v>0</v>
          </cell>
          <cell r="EM608">
            <v>0</v>
          </cell>
          <cell r="EN608">
            <v>0</v>
          </cell>
          <cell r="EO608">
            <v>0</v>
          </cell>
          <cell r="EP608">
            <v>0</v>
          </cell>
          <cell r="EQ608">
            <v>0</v>
          </cell>
          <cell r="ER608">
            <v>0</v>
          </cell>
          <cell r="ES608">
            <v>0</v>
          </cell>
          <cell r="ET608">
            <v>0</v>
          </cell>
          <cell r="EU608">
            <v>0</v>
          </cell>
          <cell r="EV608">
            <v>0</v>
          </cell>
          <cell r="EW608">
            <v>0</v>
          </cell>
          <cell r="EX608">
            <v>0</v>
          </cell>
          <cell r="EY608">
            <v>0</v>
          </cell>
        </row>
        <row r="609">
          <cell r="A609" t="str">
            <v>M52511020 - Ch prov-Cr Comm Cust-CountryR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M609">
            <v>0</v>
          </cell>
          <cell r="CN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0</v>
          </cell>
          <cell r="CS609">
            <v>0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610" t="str">
            <v>M52511030 - Ch prov-Cr Comm Cust-IBNR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  <cell r="EE610">
            <v>0</v>
          </cell>
          <cell r="EF610">
            <v>0</v>
          </cell>
          <cell r="EG610">
            <v>0</v>
          </cell>
          <cell r="EH610">
            <v>0</v>
          </cell>
          <cell r="EI610">
            <v>0</v>
          </cell>
          <cell r="EJ610">
            <v>0</v>
          </cell>
          <cell r="EK610">
            <v>0</v>
          </cell>
          <cell r="EL610">
            <v>0</v>
          </cell>
          <cell r="EM610">
            <v>0</v>
          </cell>
          <cell r="EN610">
            <v>0</v>
          </cell>
          <cell r="EO610">
            <v>0</v>
          </cell>
          <cell r="EP610">
            <v>0</v>
          </cell>
          <cell r="EQ610">
            <v>0</v>
          </cell>
          <cell r="ER610">
            <v>0</v>
          </cell>
          <cell r="ES610">
            <v>0</v>
          </cell>
          <cell r="ET610">
            <v>0</v>
          </cell>
          <cell r="EU610">
            <v>0</v>
          </cell>
          <cell r="EV610">
            <v>0</v>
          </cell>
          <cell r="EW610">
            <v>0</v>
          </cell>
          <cell r="EX610">
            <v>0</v>
          </cell>
          <cell r="EY610">
            <v>0</v>
          </cell>
        </row>
        <row r="611">
          <cell r="A611" t="str">
            <v>TI5251 - Change in provision - Credit Commitments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P611">
            <v>0</v>
          </cell>
          <cell r="CQ611">
            <v>0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  <cell r="DD611">
            <v>0</v>
          </cell>
          <cell r="DE611">
            <v>0</v>
          </cell>
          <cell r="DF611">
            <v>0</v>
          </cell>
          <cell r="DG611">
            <v>0</v>
          </cell>
          <cell r="DH611">
            <v>0</v>
          </cell>
          <cell r="DI611">
            <v>0</v>
          </cell>
          <cell r="DJ611">
            <v>0</v>
          </cell>
          <cell r="DK611">
            <v>0</v>
          </cell>
          <cell r="DL611">
            <v>0</v>
          </cell>
          <cell r="DM611">
            <v>0</v>
          </cell>
          <cell r="DN611">
            <v>0</v>
          </cell>
          <cell r="DO611">
            <v>0</v>
          </cell>
          <cell r="DP611">
            <v>0</v>
          </cell>
          <cell r="DQ611">
            <v>0</v>
          </cell>
          <cell r="DR611">
            <v>0</v>
          </cell>
          <cell r="DS611">
            <v>0</v>
          </cell>
          <cell r="DT611">
            <v>0</v>
          </cell>
          <cell r="DU611">
            <v>0</v>
          </cell>
          <cell r="DV611">
            <v>0</v>
          </cell>
          <cell r="DW611">
            <v>0</v>
          </cell>
          <cell r="DX611">
            <v>0</v>
          </cell>
          <cell r="DY611">
            <v>0</v>
          </cell>
          <cell r="DZ611">
            <v>0</v>
          </cell>
          <cell r="EA611">
            <v>0</v>
          </cell>
          <cell r="EB611">
            <v>0</v>
          </cell>
          <cell r="EC611">
            <v>0</v>
          </cell>
          <cell r="ED611">
            <v>0</v>
          </cell>
          <cell r="EE611">
            <v>0</v>
          </cell>
          <cell r="EF611">
            <v>0</v>
          </cell>
          <cell r="EG611">
            <v>0</v>
          </cell>
          <cell r="EH611">
            <v>0</v>
          </cell>
          <cell r="EI611">
            <v>0</v>
          </cell>
          <cell r="EJ611">
            <v>0</v>
          </cell>
          <cell r="EK611">
            <v>0</v>
          </cell>
          <cell r="EL611">
            <v>0</v>
          </cell>
          <cell r="EM611">
            <v>0</v>
          </cell>
          <cell r="EN611">
            <v>0</v>
          </cell>
          <cell r="EO611">
            <v>0</v>
          </cell>
          <cell r="EP611">
            <v>0</v>
          </cell>
          <cell r="EQ611">
            <v>0</v>
          </cell>
          <cell r="ER611">
            <v>0</v>
          </cell>
          <cell r="ES611">
            <v>0</v>
          </cell>
          <cell r="ET611">
            <v>0</v>
          </cell>
          <cell r="EU611">
            <v>0</v>
          </cell>
          <cell r="EV611">
            <v>0</v>
          </cell>
          <cell r="EW611">
            <v>0</v>
          </cell>
          <cell r="EX611">
            <v>0</v>
          </cell>
          <cell r="EY611">
            <v>0</v>
          </cell>
        </row>
        <row r="612">
          <cell r="A612" t="str">
            <v>M52591010 - DNUChg in prov pens&amp;earl retir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P612">
            <v>0</v>
          </cell>
          <cell r="CQ612">
            <v>0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  <cell r="DD612">
            <v>0</v>
          </cell>
          <cell r="DE612">
            <v>0</v>
          </cell>
          <cell r="DF612">
            <v>0</v>
          </cell>
          <cell r="DG612">
            <v>0</v>
          </cell>
          <cell r="DH612">
            <v>0</v>
          </cell>
          <cell r="DI612">
            <v>0</v>
          </cell>
          <cell r="DJ612">
            <v>0</v>
          </cell>
          <cell r="DK612">
            <v>0</v>
          </cell>
          <cell r="DL612">
            <v>0</v>
          </cell>
          <cell r="DM612">
            <v>0</v>
          </cell>
          <cell r="DN612">
            <v>0</v>
          </cell>
          <cell r="DO612">
            <v>0</v>
          </cell>
          <cell r="DP612">
            <v>0</v>
          </cell>
          <cell r="DQ612">
            <v>0</v>
          </cell>
          <cell r="DR612">
            <v>0</v>
          </cell>
          <cell r="DS612">
            <v>0</v>
          </cell>
          <cell r="DT612">
            <v>0</v>
          </cell>
          <cell r="DU612">
            <v>0</v>
          </cell>
          <cell r="DV612">
            <v>0</v>
          </cell>
          <cell r="DW612">
            <v>0</v>
          </cell>
          <cell r="DX612">
            <v>0</v>
          </cell>
          <cell r="DY612">
            <v>0</v>
          </cell>
          <cell r="DZ612">
            <v>0</v>
          </cell>
          <cell r="EA612">
            <v>0</v>
          </cell>
          <cell r="EB612">
            <v>0</v>
          </cell>
          <cell r="EC612">
            <v>0</v>
          </cell>
          <cell r="ED612">
            <v>0</v>
          </cell>
          <cell r="EE612">
            <v>0</v>
          </cell>
          <cell r="EF612">
            <v>0</v>
          </cell>
          <cell r="EG612">
            <v>0</v>
          </cell>
          <cell r="EH612">
            <v>0</v>
          </cell>
          <cell r="EI612">
            <v>0</v>
          </cell>
          <cell r="EJ612">
            <v>0</v>
          </cell>
          <cell r="EK612">
            <v>0</v>
          </cell>
          <cell r="EL612">
            <v>0</v>
          </cell>
          <cell r="EM612">
            <v>0</v>
          </cell>
          <cell r="EN612">
            <v>0</v>
          </cell>
          <cell r="EO612">
            <v>0</v>
          </cell>
          <cell r="EP612">
            <v>0</v>
          </cell>
          <cell r="EQ612">
            <v>0</v>
          </cell>
          <cell r="ER612">
            <v>0</v>
          </cell>
          <cell r="ES612">
            <v>0</v>
          </cell>
          <cell r="ET612">
            <v>0</v>
          </cell>
          <cell r="EU612">
            <v>0</v>
          </cell>
          <cell r="EV612">
            <v>0</v>
          </cell>
          <cell r="EW612">
            <v>0</v>
          </cell>
          <cell r="EX612">
            <v>0</v>
          </cell>
          <cell r="EY612">
            <v>0</v>
          </cell>
        </row>
        <row r="613">
          <cell r="A613" t="str">
            <v>M52592010 - Chgprovrestr-Oth than staffexp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  <cell r="EE613">
            <v>0</v>
          </cell>
          <cell r="EF613">
            <v>0</v>
          </cell>
          <cell r="EG613">
            <v>0</v>
          </cell>
          <cell r="EH613">
            <v>0</v>
          </cell>
          <cell r="EI613">
            <v>0</v>
          </cell>
          <cell r="EJ613">
            <v>0</v>
          </cell>
          <cell r="EK613">
            <v>0</v>
          </cell>
          <cell r="EL613">
            <v>0</v>
          </cell>
          <cell r="EM613">
            <v>0</v>
          </cell>
          <cell r="EN613">
            <v>0</v>
          </cell>
          <cell r="EO613">
            <v>0</v>
          </cell>
          <cell r="EP613">
            <v>0</v>
          </cell>
          <cell r="EQ613">
            <v>0</v>
          </cell>
          <cell r="ER613">
            <v>0</v>
          </cell>
          <cell r="ES613">
            <v>0</v>
          </cell>
          <cell r="ET613">
            <v>0</v>
          </cell>
          <cell r="EU613">
            <v>0</v>
          </cell>
          <cell r="EV613">
            <v>0</v>
          </cell>
          <cell r="EW613">
            <v>0</v>
          </cell>
          <cell r="EX613">
            <v>0</v>
          </cell>
          <cell r="EY613">
            <v>0</v>
          </cell>
        </row>
        <row r="614">
          <cell r="A614" t="str">
            <v>M52593010 - Change in prov legal matters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M614">
            <v>0</v>
          </cell>
          <cell r="CN614">
            <v>0</v>
          </cell>
          <cell r="CO614">
            <v>0</v>
          </cell>
          <cell r="CP614">
            <v>0</v>
          </cell>
          <cell r="CQ614">
            <v>0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  <cell r="DD614">
            <v>0</v>
          </cell>
          <cell r="DE614">
            <v>0</v>
          </cell>
          <cell r="DF614">
            <v>0</v>
          </cell>
          <cell r="DG614">
            <v>0</v>
          </cell>
          <cell r="DH614">
            <v>0</v>
          </cell>
          <cell r="DI614">
            <v>0</v>
          </cell>
          <cell r="DJ614">
            <v>0</v>
          </cell>
          <cell r="DK614">
            <v>0</v>
          </cell>
          <cell r="DL614">
            <v>0</v>
          </cell>
          <cell r="DM614">
            <v>0</v>
          </cell>
          <cell r="DN614">
            <v>0</v>
          </cell>
          <cell r="DO614">
            <v>0</v>
          </cell>
          <cell r="DP614">
            <v>0</v>
          </cell>
          <cell r="DQ614">
            <v>0</v>
          </cell>
          <cell r="DR614">
            <v>0</v>
          </cell>
          <cell r="DS614">
            <v>0</v>
          </cell>
          <cell r="DT614">
            <v>0</v>
          </cell>
          <cell r="DU614">
            <v>0</v>
          </cell>
          <cell r="DV614">
            <v>0</v>
          </cell>
          <cell r="DW614">
            <v>0</v>
          </cell>
          <cell r="DX614">
            <v>0</v>
          </cell>
          <cell r="DY614">
            <v>0</v>
          </cell>
          <cell r="DZ614">
            <v>0</v>
          </cell>
          <cell r="EA614">
            <v>0</v>
          </cell>
          <cell r="EB614">
            <v>0</v>
          </cell>
          <cell r="EC614">
            <v>0</v>
          </cell>
          <cell r="ED614">
            <v>0</v>
          </cell>
          <cell r="EE614">
            <v>0</v>
          </cell>
          <cell r="EF614">
            <v>0</v>
          </cell>
          <cell r="EG614">
            <v>0</v>
          </cell>
          <cell r="EH614">
            <v>0</v>
          </cell>
          <cell r="EI614">
            <v>0</v>
          </cell>
          <cell r="EJ614">
            <v>0</v>
          </cell>
          <cell r="EK614">
            <v>0</v>
          </cell>
          <cell r="EL614">
            <v>0</v>
          </cell>
          <cell r="EM614">
            <v>0</v>
          </cell>
          <cell r="EN614">
            <v>0</v>
          </cell>
          <cell r="EO614">
            <v>0</v>
          </cell>
          <cell r="EP614">
            <v>0</v>
          </cell>
          <cell r="EQ614">
            <v>0</v>
          </cell>
          <cell r="ER614">
            <v>0</v>
          </cell>
          <cell r="ES614">
            <v>0</v>
          </cell>
          <cell r="ET614">
            <v>0</v>
          </cell>
          <cell r="EU614">
            <v>0</v>
          </cell>
          <cell r="EV614">
            <v>0</v>
          </cell>
          <cell r="EW614">
            <v>0</v>
          </cell>
          <cell r="EX614">
            <v>0</v>
          </cell>
          <cell r="EY614">
            <v>0</v>
          </cell>
        </row>
        <row r="615">
          <cell r="A615" t="str">
            <v>M52594010 - Change in prov tax litigation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  <cell r="EE615">
            <v>0</v>
          </cell>
          <cell r="EF615">
            <v>0</v>
          </cell>
          <cell r="EG615">
            <v>0</v>
          </cell>
          <cell r="EH615">
            <v>0</v>
          </cell>
          <cell r="EI615">
            <v>0</v>
          </cell>
          <cell r="EJ615">
            <v>0</v>
          </cell>
          <cell r="EK615">
            <v>0</v>
          </cell>
          <cell r="EL615">
            <v>0</v>
          </cell>
          <cell r="EM615">
            <v>0</v>
          </cell>
          <cell r="EN615">
            <v>0</v>
          </cell>
          <cell r="EO615">
            <v>0</v>
          </cell>
          <cell r="EP615">
            <v>0</v>
          </cell>
          <cell r="EQ615">
            <v>0</v>
          </cell>
          <cell r="ER615">
            <v>0</v>
          </cell>
          <cell r="ES615">
            <v>0</v>
          </cell>
          <cell r="ET615">
            <v>0</v>
          </cell>
          <cell r="EU615">
            <v>0</v>
          </cell>
          <cell r="EV615">
            <v>0</v>
          </cell>
          <cell r="EW615">
            <v>0</v>
          </cell>
          <cell r="EX615">
            <v>0</v>
          </cell>
          <cell r="EY615">
            <v>0</v>
          </cell>
        </row>
        <row r="616">
          <cell r="A616" t="str">
            <v>M52595010 - Change in prov contr engagem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  <cell r="EE616">
            <v>0</v>
          </cell>
          <cell r="EF616">
            <v>0</v>
          </cell>
          <cell r="EG616">
            <v>0</v>
          </cell>
          <cell r="EH616">
            <v>0</v>
          </cell>
          <cell r="EI616">
            <v>0</v>
          </cell>
          <cell r="EJ616">
            <v>0</v>
          </cell>
          <cell r="EK616">
            <v>0</v>
          </cell>
          <cell r="EL616">
            <v>0</v>
          </cell>
          <cell r="EM616">
            <v>0</v>
          </cell>
          <cell r="EN616">
            <v>0</v>
          </cell>
          <cell r="EO616">
            <v>0</v>
          </cell>
          <cell r="EP616">
            <v>0</v>
          </cell>
          <cell r="EQ616">
            <v>0</v>
          </cell>
          <cell r="ER616">
            <v>0</v>
          </cell>
          <cell r="ES616">
            <v>0</v>
          </cell>
          <cell r="ET616">
            <v>0</v>
          </cell>
          <cell r="EU616">
            <v>0</v>
          </cell>
          <cell r="EV616">
            <v>0</v>
          </cell>
          <cell r="EW616">
            <v>0</v>
          </cell>
          <cell r="EX616">
            <v>0</v>
          </cell>
          <cell r="EY616">
            <v>0</v>
          </cell>
        </row>
        <row r="617">
          <cell r="A617" t="str">
            <v>M52599010 - Change in prov - Other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  <cell r="EE617">
            <v>0</v>
          </cell>
          <cell r="EF617">
            <v>0</v>
          </cell>
          <cell r="EG617">
            <v>0</v>
          </cell>
          <cell r="EH617">
            <v>0</v>
          </cell>
          <cell r="EI617">
            <v>0</v>
          </cell>
          <cell r="EJ617">
            <v>0</v>
          </cell>
          <cell r="EK617">
            <v>0</v>
          </cell>
          <cell r="EL617">
            <v>0</v>
          </cell>
          <cell r="EM617">
            <v>0</v>
          </cell>
          <cell r="EN617">
            <v>0</v>
          </cell>
          <cell r="EO617">
            <v>0</v>
          </cell>
          <cell r="EP617">
            <v>0</v>
          </cell>
          <cell r="EQ617">
            <v>0</v>
          </cell>
          <cell r="ER617">
            <v>0</v>
          </cell>
          <cell r="ES617">
            <v>0</v>
          </cell>
          <cell r="ET617">
            <v>0</v>
          </cell>
          <cell r="EU617">
            <v>0</v>
          </cell>
          <cell r="EV617">
            <v>0</v>
          </cell>
          <cell r="EW617">
            <v>0</v>
          </cell>
          <cell r="EX617">
            <v>0</v>
          </cell>
          <cell r="EY617">
            <v>0</v>
          </cell>
        </row>
        <row r="618">
          <cell r="A618" t="str">
            <v>TI5259 - Change in provision - Other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  <cell r="EE618">
            <v>0</v>
          </cell>
          <cell r="EF618">
            <v>0</v>
          </cell>
          <cell r="EG618">
            <v>0</v>
          </cell>
          <cell r="EH618">
            <v>0</v>
          </cell>
          <cell r="EI618">
            <v>0</v>
          </cell>
          <cell r="EJ618">
            <v>0</v>
          </cell>
          <cell r="EK618">
            <v>0</v>
          </cell>
          <cell r="EL618">
            <v>0</v>
          </cell>
          <cell r="EM618">
            <v>0</v>
          </cell>
          <cell r="EN618">
            <v>0</v>
          </cell>
          <cell r="EO618">
            <v>0</v>
          </cell>
          <cell r="EP618">
            <v>0</v>
          </cell>
          <cell r="EQ618">
            <v>0</v>
          </cell>
          <cell r="ER618">
            <v>0</v>
          </cell>
          <cell r="ES618">
            <v>0</v>
          </cell>
          <cell r="ET618">
            <v>0</v>
          </cell>
          <cell r="EU618">
            <v>0</v>
          </cell>
          <cell r="EV618">
            <v>0</v>
          </cell>
          <cell r="EW618">
            <v>0</v>
          </cell>
          <cell r="EX618">
            <v>0</v>
          </cell>
          <cell r="EY618">
            <v>0</v>
          </cell>
        </row>
        <row r="619">
          <cell r="A619" t="str">
            <v>TI17500 - Change in provisions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  <cell r="EE619">
            <v>0</v>
          </cell>
          <cell r="EF619">
            <v>0</v>
          </cell>
          <cell r="EG619">
            <v>0</v>
          </cell>
          <cell r="EH619">
            <v>0</v>
          </cell>
          <cell r="EI619">
            <v>0</v>
          </cell>
          <cell r="EJ619">
            <v>0</v>
          </cell>
          <cell r="EK619">
            <v>0</v>
          </cell>
          <cell r="EL619">
            <v>0</v>
          </cell>
          <cell r="EM619">
            <v>0</v>
          </cell>
          <cell r="EN619">
            <v>0</v>
          </cell>
          <cell r="EO619">
            <v>0</v>
          </cell>
          <cell r="EP619">
            <v>0</v>
          </cell>
          <cell r="EQ619">
            <v>0</v>
          </cell>
          <cell r="ER619">
            <v>0</v>
          </cell>
          <cell r="ES619">
            <v>0</v>
          </cell>
          <cell r="ET619">
            <v>0</v>
          </cell>
          <cell r="EU619">
            <v>0</v>
          </cell>
          <cell r="EV619">
            <v>0</v>
          </cell>
          <cell r="EW619">
            <v>0</v>
          </cell>
          <cell r="EX619">
            <v>0</v>
          </cell>
          <cell r="EY619">
            <v>0</v>
          </cell>
        </row>
        <row r="620">
          <cell r="A620" t="str">
            <v>M54001010 - DO NOT US:Pos GW subs - Amort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621" t="str">
            <v>M54001020 - DO NOT USE:P GW eas&amp;jv - Amort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  <cell r="EE621">
            <v>0</v>
          </cell>
          <cell r="EF621">
            <v>0</v>
          </cell>
          <cell r="EG621">
            <v>0</v>
          </cell>
          <cell r="EH621">
            <v>0</v>
          </cell>
          <cell r="EI621">
            <v>0</v>
          </cell>
          <cell r="EJ621">
            <v>0</v>
          </cell>
          <cell r="EK621">
            <v>0</v>
          </cell>
          <cell r="EL621">
            <v>0</v>
          </cell>
          <cell r="EM621">
            <v>0</v>
          </cell>
          <cell r="EN621">
            <v>0</v>
          </cell>
          <cell r="EO621">
            <v>0</v>
          </cell>
          <cell r="EP621">
            <v>0</v>
          </cell>
          <cell r="EQ621">
            <v>0</v>
          </cell>
          <cell r="ER621">
            <v>0</v>
          </cell>
          <cell r="ES621">
            <v>0</v>
          </cell>
          <cell r="ET621">
            <v>0</v>
          </cell>
          <cell r="EU621">
            <v>0</v>
          </cell>
          <cell r="EV621">
            <v>0</v>
          </cell>
          <cell r="EW621">
            <v>0</v>
          </cell>
          <cell r="EX621">
            <v>0</v>
          </cell>
          <cell r="EY621">
            <v>0</v>
          </cell>
        </row>
        <row r="622">
          <cell r="A622" t="str">
            <v>M54002010 - DO NOT USE:Ng gw on subs-Amort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  <cell r="EE622">
            <v>0</v>
          </cell>
          <cell r="EF622">
            <v>0</v>
          </cell>
          <cell r="EG622">
            <v>0</v>
          </cell>
          <cell r="EH622">
            <v>0</v>
          </cell>
          <cell r="EI622">
            <v>0</v>
          </cell>
          <cell r="EJ622">
            <v>0</v>
          </cell>
          <cell r="EK622">
            <v>0</v>
          </cell>
          <cell r="EL622">
            <v>0</v>
          </cell>
          <cell r="EM622">
            <v>0</v>
          </cell>
          <cell r="EN622">
            <v>0</v>
          </cell>
          <cell r="EO622">
            <v>0</v>
          </cell>
          <cell r="EP622">
            <v>0</v>
          </cell>
          <cell r="EQ622">
            <v>0</v>
          </cell>
          <cell r="ER622">
            <v>0</v>
          </cell>
          <cell r="ES622">
            <v>0</v>
          </cell>
          <cell r="ET622">
            <v>0</v>
          </cell>
          <cell r="EU622">
            <v>0</v>
          </cell>
          <cell r="EV622">
            <v>0</v>
          </cell>
          <cell r="EW622">
            <v>0</v>
          </cell>
          <cell r="EX622">
            <v>0</v>
          </cell>
          <cell r="EY622">
            <v>0</v>
          </cell>
        </row>
        <row r="623">
          <cell r="A623" t="str">
            <v>M54002020 - DO NOT USE:N gw eas&amp;jv - Amort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  <cell r="EE623">
            <v>0</v>
          </cell>
          <cell r="EF623">
            <v>0</v>
          </cell>
          <cell r="EG623">
            <v>0</v>
          </cell>
          <cell r="EH623">
            <v>0</v>
          </cell>
          <cell r="EI623">
            <v>0</v>
          </cell>
          <cell r="EJ623">
            <v>0</v>
          </cell>
          <cell r="EK623">
            <v>0</v>
          </cell>
          <cell r="EL623">
            <v>0</v>
          </cell>
          <cell r="EM623">
            <v>0</v>
          </cell>
          <cell r="EN623">
            <v>0</v>
          </cell>
          <cell r="EO623">
            <v>0</v>
          </cell>
          <cell r="EP623">
            <v>0</v>
          </cell>
          <cell r="EQ623">
            <v>0</v>
          </cell>
          <cell r="ER623">
            <v>0</v>
          </cell>
          <cell r="ES623">
            <v>0</v>
          </cell>
          <cell r="ET623">
            <v>0</v>
          </cell>
          <cell r="EU623">
            <v>0</v>
          </cell>
          <cell r="EV623">
            <v>0</v>
          </cell>
          <cell r="EW623">
            <v>0</v>
          </cell>
          <cell r="EX623">
            <v>0</v>
          </cell>
          <cell r="EY623">
            <v>0</v>
          </cell>
        </row>
        <row r="624">
          <cell r="A624" t="str">
            <v>M54005010 - Core deposits - Amortisation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  <cell r="EE624">
            <v>0</v>
          </cell>
          <cell r="EF624">
            <v>0</v>
          </cell>
          <cell r="EG624">
            <v>0</v>
          </cell>
          <cell r="EH624">
            <v>0</v>
          </cell>
          <cell r="EI624">
            <v>0</v>
          </cell>
          <cell r="EJ624">
            <v>0</v>
          </cell>
          <cell r="EK624">
            <v>0</v>
          </cell>
          <cell r="EL624">
            <v>0</v>
          </cell>
          <cell r="EM624">
            <v>0</v>
          </cell>
          <cell r="EN624">
            <v>0</v>
          </cell>
          <cell r="EO624">
            <v>0</v>
          </cell>
          <cell r="EP624">
            <v>0</v>
          </cell>
          <cell r="EQ624">
            <v>0</v>
          </cell>
          <cell r="ER624">
            <v>0</v>
          </cell>
          <cell r="ES624">
            <v>0</v>
          </cell>
          <cell r="ET624">
            <v>0</v>
          </cell>
          <cell r="EU624">
            <v>0</v>
          </cell>
          <cell r="EV624">
            <v>0</v>
          </cell>
          <cell r="EW624">
            <v>0</v>
          </cell>
          <cell r="EX624">
            <v>0</v>
          </cell>
          <cell r="EY624">
            <v>0</v>
          </cell>
        </row>
        <row r="625">
          <cell r="A625" t="str">
            <v>M54009010 - Oth Intang Assets-Amortisation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  <cell r="EE625">
            <v>0</v>
          </cell>
          <cell r="EF625">
            <v>0</v>
          </cell>
          <cell r="EG625">
            <v>0</v>
          </cell>
          <cell r="EH625">
            <v>0</v>
          </cell>
          <cell r="EI625">
            <v>0</v>
          </cell>
          <cell r="EJ625">
            <v>0</v>
          </cell>
          <cell r="EK625">
            <v>0</v>
          </cell>
          <cell r="EL625">
            <v>0</v>
          </cell>
          <cell r="EM625">
            <v>0</v>
          </cell>
          <cell r="EN625">
            <v>0</v>
          </cell>
          <cell r="EO625">
            <v>0</v>
          </cell>
          <cell r="EP625">
            <v>0</v>
          </cell>
          <cell r="EQ625">
            <v>0</v>
          </cell>
          <cell r="ER625">
            <v>0</v>
          </cell>
          <cell r="ES625">
            <v>0</v>
          </cell>
          <cell r="ET625">
            <v>0</v>
          </cell>
          <cell r="EU625">
            <v>0</v>
          </cell>
          <cell r="EV625">
            <v>0</v>
          </cell>
          <cell r="EW625">
            <v>0</v>
          </cell>
          <cell r="EX625">
            <v>0</v>
          </cell>
          <cell r="EY625">
            <v>0</v>
          </cell>
        </row>
        <row r="626">
          <cell r="A626" t="str">
            <v>TI18000 - Amort.of goodwill and other intan. Asset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  <cell r="EE626">
            <v>0</v>
          </cell>
          <cell r="EF626">
            <v>0</v>
          </cell>
          <cell r="EG626">
            <v>0</v>
          </cell>
          <cell r="EH626">
            <v>0</v>
          </cell>
          <cell r="EI626">
            <v>0</v>
          </cell>
          <cell r="EJ626">
            <v>0</v>
          </cell>
          <cell r="EK626">
            <v>0</v>
          </cell>
          <cell r="EL626">
            <v>0</v>
          </cell>
          <cell r="EM626">
            <v>0</v>
          </cell>
          <cell r="EN626">
            <v>0</v>
          </cell>
          <cell r="EO626">
            <v>0</v>
          </cell>
          <cell r="EP626">
            <v>0</v>
          </cell>
          <cell r="EQ626">
            <v>0</v>
          </cell>
          <cell r="ER626">
            <v>0</v>
          </cell>
          <cell r="ES626">
            <v>0</v>
          </cell>
          <cell r="ET626">
            <v>0</v>
          </cell>
          <cell r="EU626">
            <v>0</v>
          </cell>
          <cell r="EV626">
            <v>0</v>
          </cell>
          <cell r="EW626">
            <v>0</v>
          </cell>
          <cell r="EX626">
            <v>0</v>
          </cell>
          <cell r="EY626">
            <v>0</v>
          </cell>
        </row>
        <row r="627">
          <cell r="A627" t="str">
            <v>M52070030 - Change prov imp-Pos GW subs</v>
          </cell>
          <cell r="B627">
            <v>7500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  <cell r="EE627">
            <v>0</v>
          </cell>
          <cell r="EF627">
            <v>0</v>
          </cell>
          <cell r="EG627">
            <v>0</v>
          </cell>
          <cell r="EH627">
            <v>0</v>
          </cell>
          <cell r="EI627">
            <v>0</v>
          </cell>
          <cell r="EJ627">
            <v>0</v>
          </cell>
          <cell r="EK627">
            <v>0</v>
          </cell>
          <cell r="EL627">
            <v>0</v>
          </cell>
          <cell r="EM627">
            <v>0</v>
          </cell>
          <cell r="EN627">
            <v>0</v>
          </cell>
          <cell r="EO627">
            <v>0</v>
          </cell>
          <cell r="EP627">
            <v>0</v>
          </cell>
          <cell r="EQ627">
            <v>0</v>
          </cell>
          <cell r="ER627">
            <v>0</v>
          </cell>
          <cell r="ES627">
            <v>0</v>
          </cell>
          <cell r="ET627">
            <v>7500</v>
          </cell>
          <cell r="EU627">
            <v>7500</v>
          </cell>
          <cell r="EV627">
            <v>0</v>
          </cell>
          <cell r="EW627">
            <v>0</v>
          </cell>
          <cell r="EX627">
            <v>0</v>
          </cell>
          <cell r="EY627">
            <v>0</v>
          </cell>
        </row>
        <row r="628">
          <cell r="A628" t="str">
            <v>M52073030 - Change prov imp-Core dep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  <cell r="EE628">
            <v>0</v>
          </cell>
          <cell r="EF628">
            <v>0</v>
          </cell>
          <cell r="EG628">
            <v>0</v>
          </cell>
          <cell r="EH628">
            <v>0</v>
          </cell>
          <cell r="EI628">
            <v>0</v>
          </cell>
          <cell r="EJ628">
            <v>0</v>
          </cell>
          <cell r="EK628">
            <v>0</v>
          </cell>
          <cell r="EL628">
            <v>0</v>
          </cell>
          <cell r="EM628">
            <v>0</v>
          </cell>
          <cell r="EN628">
            <v>0</v>
          </cell>
          <cell r="EO628">
            <v>0</v>
          </cell>
          <cell r="EP628">
            <v>0</v>
          </cell>
          <cell r="EQ628">
            <v>0</v>
          </cell>
          <cell r="ER628">
            <v>0</v>
          </cell>
          <cell r="ES628">
            <v>0</v>
          </cell>
          <cell r="ET628">
            <v>0</v>
          </cell>
          <cell r="EU628">
            <v>0</v>
          </cell>
          <cell r="EV628">
            <v>0</v>
          </cell>
          <cell r="EW628">
            <v>0</v>
          </cell>
          <cell r="EX628">
            <v>0</v>
          </cell>
          <cell r="EY628">
            <v>0</v>
          </cell>
        </row>
        <row r="629">
          <cell r="A629" t="str">
            <v>M52079030 - Change prov imp-Oth intang as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  <cell r="EE629">
            <v>0</v>
          </cell>
          <cell r="EF629">
            <v>0</v>
          </cell>
          <cell r="EG629">
            <v>0</v>
          </cell>
          <cell r="EH629">
            <v>0</v>
          </cell>
          <cell r="EI629">
            <v>0</v>
          </cell>
          <cell r="EJ629">
            <v>0</v>
          </cell>
          <cell r="EK629">
            <v>0</v>
          </cell>
          <cell r="EL629">
            <v>0</v>
          </cell>
          <cell r="EM629">
            <v>0</v>
          </cell>
          <cell r="EN629">
            <v>0</v>
          </cell>
          <cell r="EO629">
            <v>0</v>
          </cell>
          <cell r="EP629">
            <v>0</v>
          </cell>
          <cell r="EQ629">
            <v>0</v>
          </cell>
          <cell r="ER629">
            <v>0</v>
          </cell>
          <cell r="ES629">
            <v>0</v>
          </cell>
          <cell r="ET629">
            <v>0</v>
          </cell>
          <cell r="EU629">
            <v>0</v>
          </cell>
          <cell r="EV629">
            <v>0</v>
          </cell>
          <cell r="EW629">
            <v>0</v>
          </cell>
          <cell r="EX629">
            <v>0</v>
          </cell>
          <cell r="EY629">
            <v>0</v>
          </cell>
        </row>
        <row r="630">
          <cell r="A630" t="str">
            <v>M52091010 - Change prov imp - Other assets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  <cell r="EE630">
            <v>0</v>
          </cell>
          <cell r="EF630">
            <v>0</v>
          </cell>
          <cell r="EG630">
            <v>0</v>
          </cell>
          <cell r="EH630">
            <v>0</v>
          </cell>
          <cell r="EI630">
            <v>0</v>
          </cell>
          <cell r="EJ630">
            <v>0</v>
          </cell>
          <cell r="EK630">
            <v>0</v>
          </cell>
          <cell r="EL630">
            <v>0</v>
          </cell>
          <cell r="EM630">
            <v>0</v>
          </cell>
          <cell r="EN630">
            <v>0</v>
          </cell>
          <cell r="EO630">
            <v>0</v>
          </cell>
          <cell r="EP630">
            <v>0</v>
          </cell>
          <cell r="EQ630">
            <v>0</v>
          </cell>
          <cell r="ER630">
            <v>0</v>
          </cell>
          <cell r="ES630">
            <v>0</v>
          </cell>
          <cell r="ET630">
            <v>0</v>
          </cell>
          <cell r="EU630">
            <v>0</v>
          </cell>
          <cell r="EV630">
            <v>0</v>
          </cell>
          <cell r="EW630">
            <v>0</v>
          </cell>
          <cell r="EX630">
            <v>0</v>
          </cell>
          <cell r="EY630">
            <v>0</v>
          </cell>
        </row>
        <row r="631">
          <cell r="A631" t="str">
            <v>M52091020 - Change prov imp-Der at cst lnk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  <cell r="EE631">
            <v>0</v>
          </cell>
          <cell r="EF631">
            <v>0</v>
          </cell>
          <cell r="EG631">
            <v>0</v>
          </cell>
          <cell r="EH631">
            <v>0</v>
          </cell>
          <cell r="EI631">
            <v>0</v>
          </cell>
          <cell r="EJ631">
            <v>0</v>
          </cell>
          <cell r="EK631">
            <v>0</v>
          </cell>
          <cell r="EL631">
            <v>0</v>
          </cell>
          <cell r="EM631">
            <v>0</v>
          </cell>
          <cell r="EN631">
            <v>0</v>
          </cell>
          <cell r="EO631">
            <v>0</v>
          </cell>
          <cell r="EP631">
            <v>0</v>
          </cell>
          <cell r="EQ631">
            <v>0</v>
          </cell>
          <cell r="ER631">
            <v>0</v>
          </cell>
          <cell r="ES631">
            <v>0</v>
          </cell>
          <cell r="ET631">
            <v>0</v>
          </cell>
          <cell r="EU631">
            <v>0</v>
          </cell>
          <cell r="EV631">
            <v>0</v>
          </cell>
          <cell r="EW631">
            <v>0</v>
          </cell>
          <cell r="EX631">
            <v>0</v>
          </cell>
          <cell r="EY631">
            <v>0</v>
          </cell>
        </row>
        <row r="632">
          <cell r="A632" t="str">
            <v>TI5209 - Change in provision for impairment - Othe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  <cell r="EE632">
            <v>0</v>
          </cell>
          <cell r="EF632">
            <v>0</v>
          </cell>
          <cell r="EG632">
            <v>0</v>
          </cell>
          <cell r="EH632">
            <v>0</v>
          </cell>
          <cell r="EI632">
            <v>0</v>
          </cell>
          <cell r="EJ632">
            <v>0</v>
          </cell>
          <cell r="EK632">
            <v>0</v>
          </cell>
          <cell r="EL632">
            <v>0</v>
          </cell>
          <cell r="EM632">
            <v>0</v>
          </cell>
          <cell r="EN632">
            <v>0</v>
          </cell>
          <cell r="EO632">
            <v>0</v>
          </cell>
          <cell r="EP632">
            <v>0</v>
          </cell>
          <cell r="EQ632">
            <v>0</v>
          </cell>
          <cell r="ER632">
            <v>0</v>
          </cell>
          <cell r="ES632">
            <v>0</v>
          </cell>
          <cell r="ET632">
            <v>0</v>
          </cell>
          <cell r="EU632">
            <v>0</v>
          </cell>
          <cell r="EV632">
            <v>0</v>
          </cell>
          <cell r="EW632">
            <v>0</v>
          </cell>
          <cell r="EX632">
            <v>0</v>
          </cell>
          <cell r="EY632">
            <v>0</v>
          </cell>
        </row>
        <row r="633">
          <cell r="A633" t="str">
            <v>TI19000 - Change in provision for impairment</v>
          </cell>
          <cell r="B633">
            <v>7500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7500</v>
          </cell>
          <cell r="EU633">
            <v>7500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634" t="str">
            <v>M47001005 - Rev ncA disp gr HFS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  <cell r="EE634">
            <v>0</v>
          </cell>
          <cell r="EF634">
            <v>0</v>
          </cell>
          <cell r="EG634">
            <v>0</v>
          </cell>
          <cell r="EH634">
            <v>0</v>
          </cell>
          <cell r="EI634">
            <v>0</v>
          </cell>
          <cell r="EJ634">
            <v>0</v>
          </cell>
          <cell r="EK634">
            <v>0</v>
          </cell>
          <cell r="EL634">
            <v>0</v>
          </cell>
          <cell r="EM634">
            <v>0</v>
          </cell>
          <cell r="EN634">
            <v>0</v>
          </cell>
          <cell r="EO634">
            <v>0</v>
          </cell>
          <cell r="EP634">
            <v>0</v>
          </cell>
          <cell r="EQ634">
            <v>0</v>
          </cell>
          <cell r="ER634">
            <v>0</v>
          </cell>
          <cell r="ES634">
            <v>0</v>
          </cell>
          <cell r="ET634">
            <v>0</v>
          </cell>
          <cell r="EU634">
            <v>0</v>
          </cell>
          <cell r="EV634">
            <v>0</v>
          </cell>
          <cell r="EW634">
            <v>0</v>
          </cell>
          <cell r="EX634">
            <v>0</v>
          </cell>
          <cell r="EY634">
            <v>0</v>
          </cell>
        </row>
        <row r="635">
          <cell r="A635" t="str">
            <v>M47001010 - Revenues on discont operations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0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0</v>
          </cell>
          <cell r="BP635">
            <v>0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0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P635">
            <v>0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  <cell r="DD635">
            <v>0</v>
          </cell>
          <cell r="DE635">
            <v>0</v>
          </cell>
          <cell r="DF635">
            <v>0</v>
          </cell>
          <cell r="DG635">
            <v>0</v>
          </cell>
          <cell r="DH635">
            <v>0</v>
          </cell>
          <cell r="DI635">
            <v>0</v>
          </cell>
          <cell r="DJ635">
            <v>0</v>
          </cell>
          <cell r="DK635">
            <v>0</v>
          </cell>
          <cell r="DL635">
            <v>0</v>
          </cell>
          <cell r="DM635">
            <v>0</v>
          </cell>
          <cell r="DN635">
            <v>0</v>
          </cell>
          <cell r="DO635">
            <v>0</v>
          </cell>
          <cell r="DP635">
            <v>0</v>
          </cell>
          <cell r="DQ635">
            <v>0</v>
          </cell>
          <cell r="DR635">
            <v>0</v>
          </cell>
          <cell r="DS635">
            <v>0</v>
          </cell>
          <cell r="DT635">
            <v>0</v>
          </cell>
          <cell r="DU635">
            <v>0</v>
          </cell>
          <cell r="DV635">
            <v>0</v>
          </cell>
          <cell r="DW635">
            <v>0</v>
          </cell>
          <cell r="DX635">
            <v>0</v>
          </cell>
          <cell r="DY635">
            <v>0</v>
          </cell>
          <cell r="DZ635">
            <v>0</v>
          </cell>
          <cell r="EA635">
            <v>0</v>
          </cell>
          <cell r="EB635">
            <v>0</v>
          </cell>
          <cell r="EC635">
            <v>0</v>
          </cell>
          <cell r="ED635">
            <v>0</v>
          </cell>
          <cell r="EE635">
            <v>0</v>
          </cell>
          <cell r="EF635">
            <v>0</v>
          </cell>
          <cell r="EG635">
            <v>0</v>
          </cell>
          <cell r="EH635">
            <v>0</v>
          </cell>
          <cell r="EI635">
            <v>0</v>
          </cell>
          <cell r="EJ635">
            <v>0</v>
          </cell>
          <cell r="EK635">
            <v>0</v>
          </cell>
          <cell r="EL635">
            <v>0</v>
          </cell>
          <cell r="EM635">
            <v>0</v>
          </cell>
          <cell r="EN635">
            <v>0</v>
          </cell>
          <cell r="EO635">
            <v>0</v>
          </cell>
          <cell r="EP635">
            <v>0</v>
          </cell>
          <cell r="EQ635">
            <v>0</v>
          </cell>
          <cell r="ER635">
            <v>0</v>
          </cell>
          <cell r="ES635">
            <v>0</v>
          </cell>
          <cell r="ET635">
            <v>0</v>
          </cell>
          <cell r="EU635">
            <v>0</v>
          </cell>
          <cell r="EV635">
            <v>0</v>
          </cell>
          <cell r="EW635">
            <v>0</v>
          </cell>
          <cell r="EX635">
            <v>0</v>
          </cell>
          <cell r="EY635">
            <v>0</v>
          </cell>
        </row>
        <row r="636">
          <cell r="A636" t="str">
            <v>M47011010 - RG ncA disp gr HFS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  <cell r="EE636">
            <v>0</v>
          </cell>
          <cell r="EF636">
            <v>0</v>
          </cell>
          <cell r="EG636">
            <v>0</v>
          </cell>
          <cell r="EH636">
            <v>0</v>
          </cell>
          <cell r="EI636">
            <v>0</v>
          </cell>
          <cell r="EJ636">
            <v>0</v>
          </cell>
          <cell r="EK636">
            <v>0</v>
          </cell>
          <cell r="EL636">
            <v>0</v>
          </cell>
          <cell r="EM636">
            <v>0</v>
          </cell>
          <cell r="EN636">
            <v>0</v>
          </cell>
          <cell r="EO636">
            <v>0</v>
          </cell>
          <cell r="EP636">
            <v>0</v>
          </cell>
          <cell r="EQ636">
            <v>0</v>
          </cell>
          <cell r="ER636">
            <v>0</v>
          </cell>
          <cell r="ES636">
            <v>0</v>
          </cell>
          <cell r="ET636">
            <v>0</v>
          </cell>
          <cell r="EU636">
            <v>0</v>
          </cell>
          <cell r="EV636">
            <v>0</v>
          </cell>
          <cell r="EW636">
            <v>0</v>
          </cell>
          <cell r="EX636">
            <v>0</v>
          </cell>
          <cell r="EY636">
            <v>0</v>
          </cell>
        </row>
        <row r="637">
          <cell r="A637" t="str">
            <v>M47012010 - RG discontinued operations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638" t="str">
            <v>M47021010 - UG ncA disp gr HFS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  <cell r="EE638">
            <v>0</v>
          </cell>
          <cell r="EF638">
            <v>0</v>
          </cell>
          <cell r="EG638">
            <v>0</v>
          </cell>
          <cell r="EH638">
            <v>0</v>
          </cell>
          <cell r="EI638">
            <v>0</v>
          </cell>
          <cell r="EJ638">
            <v>0</v>
          </cell>
          <cell r="EK638">
            <v>0</v>
          </cell>
          <cell r="EL638">
            <v>0</v>
          </cell>
          <cell r="EM638">
            <v>0</v>
          </cell>
          <cell r="EN638">
            <v>0</v>
          </cell>
          <cell r="EO638">
            <v>0</v>
          </cell>
          <cell r="EP638">
            <v>0</v>
          </cell>
          <cell r="EQ638">
            <v>0</v>
          </cell>
          <cell r="ER638">
            <v>0</v>
          </cell>
          <cell r="ES638">
            <v>0</v>
          </cell>
          <cell r="ET638">
            <v>0</v>
          </cell>
          <cell r="EU638">
            <v>0</v>
          </cell>
          <cell r="EV638">
            <v>0</v>
          </cell>
          <cell r="EW638">
            <v>0</v>
          </cell>
          <cell r="EX638">
            <v>0</v>
          </cell>
          <cell r="EY638">
            <v>0</v>
          </cell>
        </row>
        <row r="639">
          <cell r="A639" t="str">
            <v>M47022010 - UG discontinued operations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P639">
            <v>0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  <cell r="DD639">
            <v>0</v>
          </cell>
          <cell r="DE639">
            <v>0</v>
          </cell>
          <cell r="DF639">
            <v>0</v>
          </cell>
          <cell r="DG639">
            <v>0</v>
          </cell>
          <cell r="DH639">
            <v>0</v>
          </cell>
          <cell r="DI639">
            <v>0</v>
          </cell>
          <cell r="DJ639">
            <v>0</v>
          </cell>
          <cell r="DK639">
            <v>0</v>
          </cell>
          <cell r="DL639">
            <v>0</v>
          </cell>
          <cell r="DM639">
            <v>0</v>
          </cell>
          <cell r="DN639">
            <v>0</v>
          </cell>
          <cell r="DO639">
            <v>0</v>
          </cell>
          <cell r="DP639">
            <v>0</v>
          </cell>
          <cell r="DQ639">
            <v>0</v>
          </cell>
          <cell r="DR639">
            <v>0</v>
          </cell>
          <cell r="DS639">
            <v>0</v>
          </cell>
          <cell r="DT639">
            <v>0</v>
          </cell>
          <cell r="DU639">
            <v>0</v>
          </cell>
          <cell r="DV639">
            <v>0</v>
          </cell>
          <cell r="DW639">
            <v>0</v>
          </cell>
          <cell r="DX639">
            <v>0</v>
          </cell>
          <cell r="DY639">
            <v>0</v>
          </cell>
          <cell r="DZ639">
            <v>0</v>
          </cell>
          <cell r="EA639">
            <v>0</v>
          </cell>
          <cell r="EB639">
            <v>0</v>
          </cell>
          <cell r="EC639">
            <v>0</v>
          </cell>
          <cell r="ED639">
            <v>0</v>
          </cell>
          <cell r="EE639">
            <v>0</v>
          </cell>
          <cell r="EF639">
            <v>0</v>
          </cell>
          <cell r="EG639">
            <v>0</v>
          </cell>
          <cell r="EH639">
            <v>0</v>
          </cell>
          <cell r="EI639">
            <v>0</v>
          </cell>
          <cell r="EJ639">
            <v>0</v>
          </cell>
          <cell r="EK639">
            <v>0</v>
          </cell>
          <cell r="EL639">
            <v>0</v>
          </cell>
          <cell r="EM639">
            <v>0</v>
          </cell>
          <cell r="EN639">
            <v>0</v>
          </cell>
          <cell r="EO639">
            <v>0</v>
          </cell>
          <cell r="EP639">
            <v>0</v>
          </cell>
          <cell r="EQ639">
            <v>0</v>
          </cell>
          <cell r="ER639">
            <v>0</v>
          </cell>
          <cell r="ES639">
            <v>0</v>
          </cell>
          <cell r="ET639">
            <v>0</v>
          </cell>
          <cell r="EU639">
            <v>0</v>
          </cell>
          <cell r="EV639">
            <v>0</v>
          </cell>
          <cell r="EW639">
            <v>0</v>
          </cell>
          <cell r="EX639">
            <v>0</v>
          </cell>
          <cell r="EY639">
            <v>0</v>
          </cell>
        </row>
        <row r="640">
          <cell r="A640" t="str">
            <v>M47101010 - RG ncA disp gr HFS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M640">
            <v>0</v>
          </cell>
          <cell r="CN640">
            <v>0</v>
          </cell>
          <cell r="CO640">
            <v>0</v>
          </cell>
          <cell r="CP640">
            <v>0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  <cell r="DD640">
            <v>0</v>
          </cell>
          <cell r="DE640">
            <v>0</v>
          </cell>
          <cell r="DF640">
            <v>0</v>
          </cell>
          <cell r="DG640">
            <v>0</v>
          </cell>
          <cell r="DH640">
            <v>0</v>
          </cell>
          <cell r="DI640">
            <v>0</v>
          </cell>
          <cell r="DJ640">
            <v>0</v>
          </cell>
          <cell r="DK640">
            <v>0</v>
          </cell>
          <cell r="DL640">
            <v>0</v>
          </cell>
          <cell r="DM640">
            <v>0</v>
          </cell>
          <cell r="DN640">
            <v>0</v>
          </cell>
          <cell r="DO640">
            <v>0</v>
          </cell>
          <cell r="DP640">
            <v>0</v>
          </cell>
          <cell r="DQ640">
            <v>0</v>
          </cell>
          <cell r="DR640">
            <v>0</v>
          </cell>
          <cell r="DS640">
            <v>0</v>
          </cell>
          <cell r="DT640">
            <v>0</v>
          </cell>
          <cell r="DU640">
            <v>0</v>
          </cell>
          <cell r="DV640">
            <v>0</v>
          </cell>
          <cell r="DW640">
            <v>0</v>
          </cell>
          <cell r="DX640">
            <v>0</v>
          </cell>
          <cell r="DY640">
            <v>0</v>
          </cell>
          <cell r="DZ640">
            <v>0</v>
          </cell>
          <cell r="EA640">
            <v>0</v>
          </cell>
          <cell r="EB640">
            <v>0</v>
          </cell>
          <cell r="EC640">
            <v>0</v>
          </cell>
          <cell r="ED640">
            <v>0</v>
          </cell>
          <cell r="EE640">
            <v>0</v>
          </cell>
          <cell r="EF640">
            <v>0</v>
          </cell>
          <cell r="EG640">
            <v>0</v>
          </cell>
          <cell r="EH640">
            <v>0</v>
          </cell>
          <cell r="EI640">
            <v>0</v>
          </cell>
          <cell r="EJ640">
            <v>0</v>
          </cell>
          <cell r="EK640">
            <v>0</v>
          </cell>
          <cell r="EL640">
            <v>0</v>
          </cell>
          <cell r="EM640">
            <v>0</v>
          </cell>
          <cell r="EN640">
            <v>0</v>
          </cell>
          <cell r="EO640">
            <v>0</v>
          </cell>
          <cell r="EP640">
            <v>0</v>
          </cell>
          <cell r="EQ640">
            <v>0</v>
          </cell>
          <cell r="ER640">
            <v>0</v>
          </cell>
          <cell r="ES640">
            <v>0</v>
          </cell>
          <cell r="ET640">
            <v>0</v>
          </cell>
          <cell r="EU640">
            <v>0</v>
          </cell>
          <cell r="EV640">
            <v>0</v>
          </cell>
          <cell r="EW640">
            <v>0</v>
          </cell>
          <cell r="EX640">
            <v>0</v>
          </cell>
          <cell r="EY640">
            <v>0</v>
          </cell>
        </row>
        <row r="641">
          <cell r="A641" t="str">
            <v>M47102010 - RG discontinued operations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  <cell r="EE641">
            <v>0</v>
          </cell>
          <cell r="EF641">
            <v>0</v>
          </cell>
          <cell r="EG641">
            <v>0</v>
          </cell>
          <cell r="EH641">
            <v>0</v>
          </cell>
          <cell r="EI641">
            <v>0</v>
          </cell>
          <cell r="EJ641">
            <v>0</v>
          </cell>
          <cell r="EK641">
            <v>0</v>
          </cell>
          <cell r="EL641">
            <v>0</v>
          </cell>
          <cell r="EM641">
            <v>0</v>
          </cell>
          <cell r="EN641">
            <v>0</v>
          </cell>
          <cell r="EO641">
            <v>0</v>
          </cell>
          <cell r="EP641">
            <v>0</v>
          </cell>
          <cell r="EQ641">
            <v>0</v>
          </cell>
          <cell r="ER641">
            <v>0</v>
          </cell>
          <cell r="ES641">
            <v>0</v>
          </cell>
          <cell r="ET641">
            <v>0</v>
          </cell>
          <cell r="EU641">
            <v>0</v>
          </cell>
          <cell r="EV641">
            <v>0</v>
          </cell>
          <cell r="EW641">
            <v>0</v>
          </cell>
          <cell r="EX641">
            <v>0</v>
          </cell>
          <cell r="EY641">
            <v>0</v>
          </cell>
        </row>
        <row r="642">
          <cell r="A642" t="str">
            <v>M47201010 - UG ncA disp gr HFS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  <cell r="EE642">
            <v>0</v>
          </cell>
          <cell r="EF642">
            <v>0</v>
          </cell>
          <cell r="EG642">
            <v>0</v>
          </cell>
          <cell r="EH642">
            <v>0</v>
          </cell>
          <cell r="EI642">
            <v>0</v>
          </cell>
          <cell r="EJ642">
            <v>0</v>
          </cell>
          <cell r="EK642">
            <v>0</v>
          </cell>
          <cell r="EL642">
            <v>0</v>
          </cell>
          <cell r="EM642">
            <v>0</v>
          </cell>
          <cell r="EN642">
            <v>0</v>
          </cell>
          <cell r="EO642">
            <v>0</v>
          </cell>
          <cell r="EP642">
            <v>0</v>
          </cell>
          <cell r="EQ642">
            <v>0</v>
          </cell>
          <cell r="ER642">
            <v>0</v>
          </cell>
          <cell r="ES642">
            <v>0</v>
          </cell>
          <cell r="ET642">
            <v>0</v>
          </cell>
          <cell r="EU642">
            <v>0</v>
          </cell>
          <cell r="EV642">
            <v>0</v>
          </cell>
          <cell r="EW642">
            <v>0</v>
          </cell>
          <cell r="EX642">
            <v>0</v>
          </cell>
          <cell r="EY642">
            <v>0</v>
          </cell>
        </row>
        <row r="643">
          <cell r="A643" t="str">
            <v>M47202010 - UG discontinued operations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644" t="str">
            <v>TI470 - Revenues on discontinued operations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  <cell r="EE644">
            <v>0</v>
          </cell>
          <cell r="EF644">
            <v>0</v>
          </cell>
          <cell r="EG644">
            <v>0</v>
          </cell>
          <cell r="EH644">
            <v>0</v>
          </cell>
          <cell r="EI644">
            <v>0</v>
          </cell>
          <cell r="EJ644">
            <v>0</v>
          </cell>
          <cell r="EK644">
            <v>0</v>
          </cell>
          <cell r="EL644">
            <v>0</v>
          </cell>
          <cell r="EM644">
            <v>0</v>
          </cell>
          <cell r="EN644">
            <v>0</v>
          </cell>
          <cell r="EO644">
            <v>0</v>
          </cell>
          <cell r="EP644">
            <v>0</v>
          </cell>
          <cell r="EQ644">
            <v>0</v>
          </cell>
          <cell r="ER644">
            <v>0</v>
          </cell>
          <cell r="ES644">
            <v>0</v>
          </cell>
          <cell r="ET644">
            <v>0</v>
          </cell>
          <cell r="EU644">
            <v>0</v>
          </cell>
          <cell r="EV644">
            <v>0</v>
          </cell>
          <cell r="EW644">
            <v>0</v>
          </cell>
          <cell r="EX644">
            <v>0</v>
          </cell>
          <cell r="EY644">
            <v>0</v>
          </cell>
        </row>
        <row r="645">
          <cell r="A645" t="str">
            <v>M57001005 - Exp ncA disp gr classif as HFS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  <cell r="EE645">
            <v>0</v>
          </cell>
          <cell r="EF645">
            <v>0</v>
          </cell>
          <cell r="EG645">
            <v>0</v>
          </cell>
          <cell r="EH645">
            <v>0</v>
          </cell>
          <cell r="EI645">
            <v>0</v>
          </cell>
          <cell r="EJ645">
            <v>0</v>
          </cell>
          <cell r="EK645">
            <v>0</v>
          </cell>
          <cell r="EL645">
            <v>0</v>
          </cell>
          <cell r="EM645">
            <v>0</v>
          </cell>
          <cell r="EN645">
            <v>0</v>
          </cell>
          <cell r="EO645">
            <v>0</v>
          </cell>
          <cell r="EP645">
            <v>0</v>
          </cell>
          <cell r="EQ645">
            <v>0</v>
          </cell>
          <cell r="ER645">
            <v>0</v>
          </cell>
          <cell r="ES645">
            <v>0</v>
          </cell>
          <cell r="ET645">
            <v>0</v>
          </cell>
          <cell r="EU645">
            <v>0</v>
          </cell>
          <cell r="EV645">
            <v>0</v>
          </cell>
          <cell r="EW645">
            <v>0</v>
          </cell>
          <cell r="EX645">
            <v>0</v>
          </cell>
          <cell r="EY645">
            <v>0</v>
          </cell>
        </row>
        <row r="646">
          <cell r="A646" t="str">
            <v>M57001010 - Expenses on discont operations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  <cell r="EE646">
            <v>0</v>
          </cell>
          <cell r="EF646">
            <v>0</v>
          </cell>
          <cell r="EG646">
            <v>0</v>
          </cell>
          <cell r="EH646">
            <v>0</v>
          </cell>
          <cell r="EI646">
            <v>0</v>
          </cell>
          <cell r="EJ646">
            <v>0</v>
          </cell>
          <cell r="EK646">
            <v>0</v>
          </cell>
          <cell r="EL646">
            <v>0</v>
          </cell>
          <cell r="EM646">
            <v>0</v>
          </cell>
          <cell r="EN646">
            <v>0</v>
          </cell>
          <cell r="EO646">
            <v>0</v>
          </cell>
          <cell r="EP646">
            <v>0</v>
          </cell>
          <cell r="EQ646">
            <v>0</v>
          </cell>
          <cell r="ER646">
            <v>0</v>
          </cell>
          <cell r="ES646">
            <v>0</v>
          </cell>
          <cell r="ET646">
            <v>0</v>
          </cell>
          <cell r="EU646">
            <v>0</v>
          </cell>
          <cell r="EV646">
            <v>0</v>
          </cell>
          <cell r="EW646">
            <v>0</v>
          </cell>
          <cell r="EX646">
            <v>0</v>
          </cell>
          <cell r="EY646">
            <v>0</v>
          </cell>
        </row>
        <row r="647">
          <cell r="A647" t="str">
            <v>M57011010 - RL ncA disp gr HFS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  <cell r="EE647">
            <v>0</v>
          </cell>
          <cell r="EF647">
            <v>0</v>
          </cell>
          <cell r="EG647">
            <v>0</v>
          </cell>
          <cell r="EH647">
            <v>0</v>
          </cell>
          <cell r="EI647">
            <v>0</v>
          </cell>
          <cell r="EJ647">
            <v>0</v>
          </cell>
          <cell r="EK647">
            <v>0</v>
          </cell>
          <cell r="EL647">
            <v>0</v>
          </cell>
          <cell r="EM647">
            <v>0</v>
          </cell>
          <cell r="EN647">
            <v>0</v>
          </cell>
          <cell r="EO647">
            <v>0</v>
          </cell>
          <cell r="EP647">
            <v>0</v>
          </cell>
          <cell r="EQ647">
            <v>0</v>
          </cell>
          <cell r="ER647">
            <v>0</v>
          </cell>
          <cell r="ES647">
            <v>0</v>
          </cell>
          <cell r="ET647">
            <v>0</v>
          </cell>
          <cell r="EU647">
            <v>0</v>
          </cell>
          <cell r="EV647">
            <v>0</v>
          </cell>
          <cell r="EW647">
            <v>0</v>
          </cell>
          <cell r="EX647">
            <v>0</v>
          </cell>
          <cell r="EY647">
            <v>0</v>
          </cell>
        </row>
        <row r="648">
          <cell r="A648" t="str">
            <v>M57012010 - RL discontinued operations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  <cell r="EE648">
            <v>0</v>
          </cell>
          <cell r="EF648">
            <v>0</v>
          </cell>
          <cell r="EG648">
            <v>0</v>
          </cell>
          <cell r="EH648">
            <v>0</v>
          </cell>
          <cell r="EI648">
            <v>0</v>
          </cell>
          <cell r="EJ648">
            <v>0</v>
          </cell>
          <cell r="EK648">
            <v>0</v>
          </cell>
          <cell r="EL648">
            <v>0</v>
          </cell>
          <cell r="EM648">
            <v>0</v>
          </cell>
          <cell r="EN648">
            <v>0</v>
          </cell>
          <cell r="EO648">
            <v>0</v>
          </cell>
          <cell r="EP648">
            <v>0</v>
          </cell>
          <cell r="EQ648">
            <v>0</v>
          </cell>
          <cell r="ER648">
            <v>0</v>
          </cell>
          <cell r="ES648">
            <v>0</v>
          </cell>
          <cell r="ET648">
            <v>0</v>
          </cell>
          <cell r="EU648">
            <v>0</v>
          </cell>
          <cell r="EV648">
            <v>0</v>
          </cell>
          <cell r="EW648">
            <v>0</v>
          </cell>
          <cell r="EX648">
            <v>0</v>
          </cell>
          <cell r="EY648">
            <v>0</v>
          </cell>
        </row>
        <row r="649">
          <cell r="A649" t="str">
            <v>M57021010 - UL ncA disp gr HFS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  <cell r="EE649">
            <v>0</v>
          </cell>
          <cell r="EF649">
            <v>0</v>
          </cell>
          <cell r="EG649">
            <v>0</v>
          </cell>
          <cell r="EH649">
            <v>0</v>
          </cell>
          <cell r="EI649">
            <v>0</v>
          </cell>
          <cell r="EJ649">
            <v>0</v>
          </cell>
          <cell r="EK649">
            <v>0</v>
          </cell>
          <cell r="EL649">
            <v>0</v>
          </cell>
          <cell r="EM649">
            <v>0</v>
          </cell>
          <cell r="EN649">
            <v>0</v>
          </cell>
          <cell r="EO649">
            <v>0</v>
          </cell>
          <cell r="EP649">
            <v>0</v>
          </cell>
          <cell r="EQ649">
            <v>0</v>
          </cell>
          <cell r="ER649">
            <v>0</v>
          </cell>
          <cell r="ES649">
            <v>0</v>
          </cell>
          <cell r="ET649">
            <v>0</v>
          </cell>
          <cell r="EU649">
            <v>0</v>
          </cell>
          <cell r="EV649">
            <v>0</v>
          </cell>
          <cell r="EW649">
            <v>0</v>
          </cell>
          <cell r="EX649">
            <v>0</v>
          </cell>
          <cell r="EY649">
            <v>0</v>
          </cell>
        </row>
        <row r="650">
          <cell r="A650" t="str">
            <v>M57022010 - UL discontinued operations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  <cell r="EE650">
            <v>0</v>
          </cell>
          <cell r="EF650">
            <v>0</v>
          </cell>
          <cell r="EG650">
            <v>0</v>
          </cell>
          <cell r="EH650">
            <v>0</v>
          </cell>
          <cell r="EI650">
            <v>0</v>
          </cell>
          <cell r="EJ650">
            <v>0</v>
          </cell>
          <cell r="EK650">
            <v>0</v>
          </cell>
          <cell r="EL650">
            <v>0</v>
          </cell>
          <cell r="EM650">
            <v>0</v>
          </cell>
          <cell r="EN650">
            <v>0</v>
          </cell>
          <cell r="EO650">
            <v>0</v>
          </cell>
          <cell r="EP650">
            <v>0</v>
          </cell>
          <cell r="EQ650">
            <v>0</v>
          </cell>
          <cell r="ER650">
            <v>0</v>
          </cell>
          <cell r="ES650">
            <v>0</v>
          </cell>
          <cell r="ET650">
            <v>0</v>
          </cell>
          <cell r="EU650">
            <v>0</v>
          </cell>
          <cell r="EV650">
            <v>0</v>
          </cell>
          <cell r="EW650">
            <v>0</v>
          </cell>
          <cell r="EX650">
            <v>0</v>
          </cell>
          <cell r="EY650">
            <v>0</v>
          </cell>
        </row>
        <row r="651">
          <cell r="A651" t="str">
            <v>M57101010 - RL ncA disp gr HFS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  <cell r="EE651">
            <v>0</v>
          </cell>
          <cell r="EF651">
            <v>0</v>
          </cell>
          <cell r="EG651">
            <v>0</v>
          </cell>
          <cell r="EH651">
            <v>0</v>
          </cell>
          <cell r="EI651">
            <v>0</v>
          </cell>
          <cell r="EJ651">
            <v>0</v>
          </cell>
          <cell r="EK651">
            <v>0</v>
          </cell>
          <cell r="EL651">
            <v>0</v>
          </cell>
          <cell r="EM651">
            <v>0</v>
          </cell>
          <cell r="EN651">
            <v>0</v>
          </cell>
          <cell r="EO651">
            <v>0</v>
          </cell>
          <cell r="EP651">
            <v>0</v>
          </cell>
          <cell r="EQ651">
            <v>0</v>
          </cell>
          <cell r="ER651">
            <v>0</v>
          </cell>
          <cell r="ES651">
            <v>0</v>
          </cell>
          <cell r="ET651">
            <v>0</v>
          </cell>
          <cell r="EU651">
            <v>0</v>
          </cell>
          <cell r="EV651">
            <v>0</v>
          </cell>
          <cell r="EW651">
            <v>0</v>
          </cell>
          <cell r="EX651">
            <v>0</v>
          </cell>
          <cell r="EY651">
            <v>0</v>
          </cell>
        </row>
        <row r="652">
          <cell r="A652" t="str">
            <v>M57102010 - RL discontinued operations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  <cell r="EE652">
            <v>0</v>
          </cell>
          <cell r="EF652">
            <v>0</v>
          </cell>
          <cell r="EG652">
            <v>0</v>
          </cell>
          <cell r="EH652">
            <v>0</v>
          </cell>
          <cell r="EI652">
            <v>0</v>
          </cell>
          <cell r="EJ652">
            <v>0</v>
          </cell>
          <cell r="EK652">
            <v>0</v>
          </cell>
          <cell r="EL652">
            <v>0</v>
          </cell>
          <cell r="EM652">
            <v>0</v>
          </cell>
          <cell r="EN652">
            <v>0</v>
          </cell>
          <cell r="EO652">
            <v>0</v>
          </cell>
          <cell r="EP652">
            <v>0</v>
          </cell>
          <cell r="EQ652">
            <v>0</v>
          </cell>
          <cell r="ER652">
            <v>0</v>
          </cell>
          <cell r="ES652">
            <v>0</v>
          </cell>
          <cell r="ET652">
            <v>0</v>
          </cell>
          <cell r="EU652">
            <v>0</v>
          </cell>
          <cell r="EV652">
            <v>0</v>
          </cell>
          <cell r="EW652">
            <v>0</v>
          </cell>
          <cell r="EX652">
            <v>0</v>
          </cell>
          <cell r="EY652">
            <v>0</v>
          </cell>
        </row>
        <row r="653">
          <cell r="A653" t="str">
            <v>M57201010 - UL ncA disp gr HFS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T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  <cell r="EE653">
            <v>0</v>
          </cell>
          <cell r="EF653">
            <v>0</v>
          </cell>
          <cell r="EG653">
            <v>0</v>
          </cell>
          <cell r="EH653">
            <v>0</v>
          </cell>
          <cell r="EI653">
            <v>0</v>
          </cell>
          <cell r="EJ653">
            <v>0</v>
          </cell>
          <cell r="EK653">
            <v>0</v>
          </cell>
          <cell r="EL653">
            <v>0</v>
          </cell>
          <cell r="EM653">
            <v>0</v>
          </cell>
          <cell r="EN653">
            <v>0</v>
          </cell>
          <cell r="EO653">
            <v>0</v>
          </cell>
          <cell r="EP653">
            <v>0</v>
          </cell>
          <cell r="EQ653">
            <v>0</v>
          </cell>
          <cell r="ER653">
            <v>0</v>
          </cell>
          <cell r="ES653">
            <v>0</v>
          </cell>
          <cell r="ET653">
            <v>0</v>
          </cell>
          <cell r="EU653">
            <v>0</v>
          </cell>
          <cell r="EV653">
            <v>0</v>
          </cell>
          <cell r="EW653">
            <v>0</v>
          </cell>
          <cell r="EX653">
            <v>0</v>
          </cell>
          <cell r="EY653">
            <v>0</v>
          </cell>
        </row>
        <row r="654">
          <cell r="A654" t="str">
            <v>M57202010 - UL discontinued operations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655" t="str">
            <v>TI570 - Expenses on discontinued operations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  <cell r="EE655">
            <v>0</v>
          </cell>
          <cell r="EF655">
            <v>0</v>
          </cell>
          <cell r="EG655">
            <v>0</v>
          </cell>
          <cell r="EH655">
            <v>0</v>
          </cell>
          <cell r="EI655">
            <v>0</v>
          </cell>
          <cell r="EJ655">
            <v>0</v>
          </cell>
          <cell r="EK655">
            <v>0</v>
          </cell>
          <cell r="EL655">
            <v>0</v>
          </cell>
          <cell r="EM655">
            <v>0</v>
          </cell>
          <cell r="EN655">
            <v>0</v>
          </cell>
          <cell r="EO655">
            <v>0</v>
          </cell>
          <cell r="EP655">
            <v>0</v>
          </cell>
          <cell r="EQ655">
            <v>0</v>
          </cell>
          <cell r="ER655">
            <v>0</v>
          </cell>
          <cell r="ES655">
            <v>0</v>
          </cell>
          <cell r="ET655">
            <v>0</v>
          </cell>
          <cell r="EU655">
            <v>0</v>
          </cell>
          <cell r="EV655">
            <v>0</v>
          </cell>
          <cell r="EW655">
            <v>0</v>
          </cell>
          <cell r="EX655">
            <v>0</v>
          </cell>
          <cell r="EY655">
            <v>0</v>
          </cell>
        </row>
        <row r="656">
          <cell r="A656" t="str">
            <v>TI20000 - Result on Discontinued Operations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  <cell r="EE656">
            <v>0</v>
          </cell>
          <cell r="EF656">
            <v>0</v>
          </cell>
          <cell r="EG656">
            <v>0</v>
          </cell>
          <cell r="EH656">
            <v>0</v>
          </cell>
          <cell r="EI656">
            <v>0</v>
          </cell>
          <cell r="EJ656">
            <v>0</v>
          </cell>
          <cell r="EK656">
            <v>0</v>
          </cell>
          <cell r="EL656">
            <v>0</v>
          </cell>
          <cell r="EM656">
            <v>0</v>
          </cell>
          <cell r="EN656">
            <v>0</v>
          </cell>
          <cell r="EO656">
            <v>0</v>
          </cell>
          <cell r="EP656">
            <v>0</v>
          </cell>
          <cell r="EQ656">
            <v>0</v>
          </cell>
          <cell r="ER656">
            <v>0</v>
          </cell>
          <cell r="ES656">
            <v>0</v>
          </cell>
          <cell r="ET656">
            <v>0</v>
          </cell>
          <cell r="EU656">
            <v>0</v>
          </cell>
          <cell r="EV656">
            <v>0</v>
          </cell>
          <cell r="EW656">
            <v>0</v>
          </cell>
          <cell r="EX656">
            <v>0</v>
          </cell>
          <cell r="EY656">
            <v>0</v>
          </cell>
        </row>
        <row r="657">
          <cell r="A657" t="str">
            <v>M43991010 - Allocation com.income (SLA)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  <cell r="EE657">
            <v>0</v>
          </cell>
          <cell r="EF657">
            <v>0</v>
          </cell>
          <cell r="EG657">
            <v>0</v>
          </cell>
          <cell r="EH657">
            <v>0</v>
          </cell>
          <cell r="EI657">
            <v>0</v>
          </cell>
          <cell r="EJ657">
            <v>0</v>
          </cell>
          <cell r="EK657">
            <v>0</v>
          </cell>
          <cell r="EL657">
            <v>0</v>
          </cell>
          <cell r="EM657">
            <v>0</v>
          </cell>
          <cell r="EN657">
            <v>0</v>
          </cell>
          <cell r="EO657">
            <v>0</v>
          </cell>
          <cell r="EP657">
            <v>0</v>
          </cell>
          <cell r="EQ657">
            <v>0</v>
          </cell>
          <cell r="ER657">
            <v>0</v>
          </cell>
          <cell r="ES657">
            <v>0</v>
          </cell>
          <cell r="ET657">
            <v>0</v>
          </cell>
          <cell r="EU657">
            <v>0</v>
          </cell>
          <cell r="EV657">
            <v>0</v>
          </cell>
          <cell r="EW657">
            <v>0</v>
          </cell>
          <cell r="EX657">
            <v>0</v>
          </cell>
          <cell r="EY657">
            <v>0</v>
          </cell>
        </row>
        <row r="658">
          <cell r="A658" t="str">
            <v>M43991020 - Allocation com.income (other)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  <cell r="EE658">
            <v>0</v>
          </cell>
          <cell r="EF658">
            <v>0</v>
          </cell>
          <cell r="EG658">
            <v>0</v>
          </cell>
          <cell r="EH658">
            <v>0</v>
          </cell>
          <cell r="EI658">
            <v>0</v>
          </cell>
          <cell r="EJ658">
            <v>0</v>
          </cell>
          <cell r="EK658">
            <v>0</v>
          </cell>
          <cell r="EL658">
            <v>0</v>
          </cell>
          <cell r="EM658">
            <v>0</v>
          </cell>
          <cell r="EN658">
            <v>0</v>
          </cell>
          <cell r="EO658">
            <v>0</v>
          </cell>
          <cell r="EP658">
            <v>0</v>
          </cell>
          <cell r="EQ658">
            <v>0</v>
          </cell>
          <cell r="ER658">
            <v>0</v>
          </cell>
          <cell r="ES658">
            <v>0</v>
          </cell>
          <cell r="ET658">
            <v>0</v>
          </cell>
          <cell r="EU658">
            <v>0</v>
          </cell>
          <cell r="EV658">
            <v>0</v>
          </cell>
          <cell r="EW658">
            <v>0</v>
          </cell>
          <cell r="EX658">
            <v>0</v>
          </cell>
          <cell r="EY658">
            <v>0</v>
          </cell>
        </row>
        <row r="659">
          <cell r="A659" t="str">
            <v>49811010C - Copy: Ins alloc fin inc to tech acc</v>
          </cell>
          <cell r="B659">
            <v>922596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779184</v>
          </cell>
          <cell r="L659">
            <v>0</v>
          </cell>
          <cell r="M659">
            <v>0</v>
          </cell>
          <cell r="N659">
            <v>0</v>
          </cell>
          <cell r="O659">
            <v>531039.25</v>
          </cell>
          <cell r="P659">
            <v>141334</v>
          </cell>
          <cell r="Q659">
            <v>389705.25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209772.75</v>
          </cell>
          <cell r="W659">
            <v>187466.25</v>
          </cell>
          <cell r="X659">
            <v>22306.5</v>
          </cell>
          <cell r="Y659">
            <v>38372</v>
          </cell>
          <cell r="Z659">
            <v>0</v>
          </cell>
          <cell r="AA659">
            <v>13339</v>
          </cell>
          <cell r="AB659">
            <v>6111</v>
          </cell>
          <cell r="AC659">
            <v>4286</v>
          </cell>
          <cell r="AD659">
            <v>213</v>
          </cell>
          <cell r="AE659">
            <v>2729</v>
          </cell>
          <cell r="AF659">
            <v>0</v>
          </cell>
          <cell r="AG659">
            <v>18450</v>
          </cell>
          <cell r="AH659">
            <v>3158</v>
          </cell>
          <cell r="AI659">
            <v>11653</v>
          </cell>
          <cell r="AJ659">
            <v>2943</v>
          </cell>
          <cell r="AK659">
            <v>227</v>
          </cell>
          <cell r="AL659">
            <v>343</v>
          </cell>
          <cell r="AM659">
            <v>126</v>
          </cell>
          <cell r="AN659">
            <v>0</v>
          </cell>
          <cell r="AO659">
            <v>6408</v>
          </cell>
          <cell r="AP659">
            <v>240</v>
          </cell>
          <cell r="AQ659">
            <v>1953</v>
          </cell>
          <cell r="AR659">
            <v>3675</v>
          </cell>
          <cell r="AS659">
            <v>0</v>
          </cell>
          <cell r="AT659">
            <v>540</v>
          </cell>
          <cell r="AU659">
            <v>175</v>
          </cell>
          <cell r="AV659">
            <v>22</v>
          </cell>
          <cell r="AW659">
            <v>0</v>
          </cell>
          <cell r="AX659">
            <v>153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13962</v>
          </cell>
          <cell r="BH659">
            <v>4368</v>
          </cell>
          <cell r="BI659">
            <v>9594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7744</v>
          </cell>
          <cell r="BP659">
            <v>7744</v>
          </cell>
          <cell r="BQ659">
            <v>111019</v>
          </cell>
          <cell r="BR659">
            <v>79310</v>
          </cell>
          <cell r="BS659">
            <v>787</v>
          </cell>
          <cell r="BT659">
            <v>78523</v>
          </cell>
          <cell r="BU659">
            <v>0</v>
          </cell>
          <cell r="BV659">
            <v>31709</v>
          </cell>
          <cell r="BW659">
            <v>26346</v>
          </cell>
          <cell r="BX659">
            <v>14367</v>
          </cell>
          <cell r="BY659">
            <v>7725</v>
          </cell>
          <cell r="BZ659">
            <v>2106</v>
          </cell>
          <cell r="CA659">
            <v>69</v>
          </cell>
          <cell r="CB659">
            <v>2010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69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5363</v>
          </cell>
          <cell r="CR659">
            <v>2681</v>
          </cell>
          <cell r="CS659">
            <v>2682</v>
          </cell>
          <cell r="CT659">
            <v>0</v>
          </cell>
          <cell r="CU659">
            <v>0</v>
          </cell>
          <cell r="CV659">
            <v>0</v>
          </cell>
          <cell r="CW659">
            <v>4166</v>
          </cell>
          <cell r="CX659">
            <v>0</v>
          </cell>
          <cell r="CY659">
            <v>135</v>
          </cell>
          <cell r="CZ659">
            <v>0</v>
          </cell>
          <cell r="DA659">
            <v>216</v>
          </cell>
          <cell r="DB659">
            <v>834</v>
          </cell>
          <cell r="DC659">
            <v>809</v>
          </cell>
          <cell r="DD659">
            <v>17</v>
          </cell>
          <cell r="DE659">
            <v>579</v>
          </cell>
          <cell r="DF659">
            <v>6</v>
          </cell>
          <cell r="DG659">
            <v>0</v>
          </cell>
          <cell r="DH659">
            <v>10</v>
          </cell>
          <cell r="DI659">
            <v>242</v>
          </cell>
          <cell r="DJ659">
            <v>7</v>
          </cell>
          <cell r="DK659">
            <v>336</v>
          </cell>
          <cell r="DL659">
            <v>117</v>
          </cell>
          <cell r="DM659">
            <v>542</v>
          </cell>
          <cell r="DN659">
            <v>16</v>
          </cell>
          <cell r="DO659">
            <v>21</v>
          </cell>
          <cell r="DP659">
            <v>0</v>
          </cell>
          <cell r="DQ659">
            <v>279</v>
          </cell>
          <cell r="DR659">
            <v>0</v>
          </cell>
          <cell r="DS659">
            <v>0</v>
          </cell>
          <cell r="DT659">
            <v>-8520</v>
          </cell>
          <cell r="DU659">
            <v>-6816</v>
          </cell>
          <cell r="DV659">
            <v>-1704</v>
          </cell>
          <cell r="DW659">
            <v>0</v>
          </cell>
          <cell r="DX659">
            <v>-22</v>
          </cell>
          <cell r="DY659">
            <v>-6</v>
          </cell>
          <cell r="DZ659">
            <v>-3</v>
          </cell>
          <cell r="EA659">
            <v>0</v>
          </cell>
          <cell r="EB659">
            <v>-10</v>
          </cell>
          <cell r="EC659">
            <v>-3</v>
          </cell>
          <cell r="ED659">
            <v>0</v>
          </cell>
          <cell r="EE659">
            <v>0</v>
          </cell>
          <cell r="EF659">
            <v>0</v>
          </cell>
          <cell r="EG659">
            <v>0</v>
          </cell>
          <cell r="EH659">
            <v>0</v>
          </cell>
          <cell r="EI659">
            <v>0</v>
          </cell>
          <cell r="EJ659">
            <v>0</v>
          </cell>
          <cell r="EK659">
            <v>1500</v>
          </cell>
          <cell r="EL659">
            <v>1500</v>
          </cell>
          <cell r="EM659">
            <v>0</v>
          </cell>
          <cell r="EN659">
            <v>0</v>
          </cell>
          <cell r="EO659">
            <v>0</v>
          </cell>
          <cell r="EP659">
            <v>0</v>
          </cell>
          <cell r="EQ659">
            <v>0</v>
          </cell>
          <cell r="ER659">
            <v>0</v>
          </cell>
          <cell r="ES659">
            <v>0</v>
          </cell>
          <cell r="ET659">
            <v>13563</v>
          </cell>
          <cell r="EU659">
            <v>0</v>
          </cell>
          <cell r="EV659">
            <v>0</v>
          </cell>
          <cell r="EW659">
            <v>0</v>
          </cell>
          <cell r="EX659">
            <v>0</v>
          </cell>
          <cell r="EY659">
            <v>13563</v>
          </cell>
        </row>
        <row r="660">
          <cell r="A660" t="str">
            <v>49811020C - Copy: Ins alloc cap gn&amp;Iss tech acc</v>
          </cell>
          <cell r="B660">
            <v>67419.5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65379.5</v>
          </cell>
          <cell r="L660">
            <v>0</v>
          </cell>
          <cell r="M660">
            <v>0</v>
          </cell>
          <cell r="N660">
            <v>0</v>
          </cell>
          <cell r="O660">
            <v>47388</v>
          </cell>
          <cell r="P660">
            <v>0</v>
          </cell>
          <cell r="Q660">
            <v>47388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16240.5</v>
          </cell>
          <cell r="W660">
            <v>16240.5</v>
          </cell>
          <cell r="X660">
            <v>0</v>
          </cell>
          <cell r="Y660">
            <v>1751</v>
          </cell>
          <cell r="Z660">
            <v>0</v>
          </cell>
          <cell r="AA660">
            <v>609</v>
          </cell>
          <cell r="AB660">
            <v>279</v>
          </cell>
          <cell r="AC660">
            <v>196</v>
          </cell>
          <cell r="AD660">
            <v>9</v>
          </cell>
          <cell r="AE660">
            <v>125</v>
          </cell>
          <cell r="AF660">
            <v>0</v>
          </cell>
          <cell r="AG660">
            <v>840</v>
          </cell>
          <cell r="AH660">
            <v>144</v>
          </cell>
          <cell r="AI660">
            <v>532</v>
          </cell>
          <cell r="AJ660">
            <v>133</v>
          </cell>
          <cell r="AK660">
            <v>10</v>
          </cell>
          <cell r="AL660">
            <v>15</v>
          </cell>
          <cell r="AM660">
            <v>6</v>
          </cell>
          <cell r="AN660">
            <v>0</v>
          </cell>
          <cell r="AO660">
            <v>294</v>
          </cell>
          <cell r="AP660">
            <v>12</v>
          </cell>
          <cell r="AQ660">
            <v>90</v>
          </cell>
          <cell r="AR660">
            <v>168</v>
          </cell>
          <cell r="AS660">
            <v>0</v>
          </cell>
          <cell r="AT660">
            <v>24</v>
          </cell>
          <cell r="AU660">
            <v>8</v>
          </cell>
          <cell r="AV660">
            <v>0</v>
          </cell>
          <cell r="AW660">
            <v>0</v>
          </cell>
          <cell r="AX660">
            <v>8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352</v>
          </cell>
          <cell r="BH660">
            <v>352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114</v>
          </cell>
          <cell r="BP660">
            <v>114</v>
          </cell>
          <cell r="BQ660">
            <v>1380</v>
          </cell>
          <cell r="BR660">
            <v>1380</v>
          </cell>
          <cell r="BS660">
            <v>0</v>
          </cell>
          <cell r="BT660">
            <v>1380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49</v>
          </cell>
          <cell r="CX660">
            <v>0</v>
          </cell>
          <cell r="CY660">
            <v>2</v>
          </cell>
          <cell r="CZ660">
            <v>0</v>
          </cell>
          <cell r="DA660">
            <v>3</v>
          </cell>
          <cell r="DB660">
            <v>11</v>
          </cell>
          <cell r="DC660">
            <v>9</v>
          </cell>
          <cell r="DD660">
            <v>0</v>
          </cell>
          <cell r="DE660">
            <v>7</v>
          </cell>
          <cell r="DF660">
            <v>0</v>
          </cell>
          <cell r="DG660">
            <v>0</v>
          </cell>
          <cell r="DH660">
            <v>0</v>
          </cell>
          <cell r="DI660">
            <v>3</v>
          </cell>
          <cell r="DJ660">
            <v>0</v>
          </cell>
          <cell r="DK660">
            <v>4</v>
          </cell>
          <cell r="DL660">
            <v>1</v>
          </cell>
          <cell r="DM660">
            <v>6</v>
          </cell>
          <cell r="DN660">
            <v>0</v>
          </cell>
          <cell r="DO660">
            <v>0</v>
          </cell>
          <cell r="DP660">
            <v>0</v>
          </cell>
          <cell r="DQ660">
            <v>3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  <cell r="EE660">
            <v>0</v>
          </cell>
          <cell r="EF660">
            <v>0</v>
          </cell>
          <cell r="EG660">
            <v>0</v>
          </cell>
          <cell r="EH660">
            <v>0</v>
          </cell>
          <cell r="EI660">
            <v>0</v>
          </cell>
          <cell r="EJ660">
            <v>0</v>
          </cell>
          <cell r="EK660">
            <v>0</v>
          </cell>
          <cell r="EL660">
            <v>0</v>
          </cell>
          <cell r="EM660">
            <v>0</v>
          </cell>
          <cell r="EN660">
            <v>-980</v>
          </cell>
          <cell r="EO660">
            <v>-342</v>
          </cell>
          <cell r="EP660">
            <v>-507</v>
          </cell>
          <cell r="EQ660">
            <v>0</v>
          </cell>
          <cell r="ER660">
            <v>-131</v>
          </cell>
          <cell r="ES660">
            <v>0</v>
          </cell>
          <cell r="ET660">
            <v>1125</v>
          </cell>
          <cell r="EU660">
            <v>1125</v>
          </cell>
          <cell r="EV660">
            <v>0</v>
          </cell>
          <cell r="EW660">
            <v>0</v>
          </cell>
          <cell r="EX660">
            <v>0</v>
          </cell>
          <cell r="EY660">
            <v>0</v>
          </cell>
        </row>
        <row r="661">
          <cell r="A661" t="str">
            <v>49811030C - Copy: loc oth inc&amp;chg tech acc</v>
          </cell>
          <cell r="B661">
            <v>29072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16799</v>
          </cell>
          <cell r="L661">
            <v>0</v>
          </cell>
          <cell r="M661">
            <v>0</v>
          </cell>
          <cell r="N661">
            <v>0</v>
          </cell>
          <cell r="O661">
            <v>17550</v>
          </cell>
          <cell r="P661">
            <v>16050</v>
          </cell>
          <cell r="Q661">
            <v>1500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5475</v>
          </cell>
          <cell r="W661">
            <v>5475</v>
          </cell>
          <cell r="X661">
            <v>0</v>
          </cell>
          <cell r="Y661">
            <v>-6226</v>
          </cell>
          <cell r="Z661">
            <v>0</v>
          </cell>
          <cell r="AA661">
            <v>-1313</v>
          </cell>
          <cell r="AB661">
            <v>-90</v>
          </cell>
          <cell r="AC661">
            <v>-489</v>
          </cell>
          <cell r="AD661">
            <v>-18</v>
          </cell>
          <cell r="AE661">
            <v>-716</v>
          </cell>
          <cell r="AF661">
            <v>0</v>
          </cell>
          <cell r="AG661">
            <v>-5101</v>
          </cell>
          <cell r="AH661">
            <v>-1859</v>
          </cell>
          <cell r="AI661">
            <v>-2297</v>
          </cell>
          <cell r="AJ661">
            <v>-562</v>
          </cell>
          <cell r="AK661">
            <v>-223</v>
          </cell>
          <cell r="AL661">
            <v>-129</v>
          </cell>
          <cell r="AM661">
            <v>-31</v>
          </cell>
          <cell r="AN661">
            <v>0</v>
          </cell>
          <cell r="AO661">
            <v>188</v>
          </cell>
          <cell r="AP661">
            <v>0</v>
          </cell>
          <cell r="AQ661">
            <v>188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-45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-45</v>
          </cell>
          <cell r="BW661">
            <v>1125</v>
          </cell>
          <cell r="BX661">
            <v>2250</v>
          </cell>
          <cell r="BY661">
            <v>0</v>
          </cell>
          <cell r="BZ661">
            <v>-1125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-1170</v>
          </cell>
          <cell r="CR661">
            <v>0</v>
          </cell>
          <cell r="CS661">
            <v>-1170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  <cell r="EE661">
            <v>0</v>
          </cell>
          <cell r="EF661">
            <v>0</v>
          </cell>
          <cell r="EG661">
            <v>0</v>
          </cell>
          <cell r="EH661">
            <v>0</v>
          </cell>
          <cell r="EI661">
            <v>0</v>
          </cell>
          <cell r="EJ661">
            <v>0</v>
          </cell>
          <cell r="EK661">
            <v>0</v>
          </cell>
          <cell r="EL661">
            <v>0</v>
          </cell>
          <cell r="EM661">
            <v>0</v>
          </cell>
          <cell r="EN661">
            <v>4818</v>
          </cell>
          <cell r="EO661">
            <v>2103</v>
          </cell>
          <cell r="EP661">
            <v>2021</v>
          </cell>
          <cell r="EQ661">
            <v>0</v>
          </cell>
          <cell r="ER661">
            <v>694</v>
          </cell>
          <cell r="ES661">
            <v>0</v>
          </cell>
          <cell r="ET661">
            <v>7500</v>
          </cell>
          <cell r="EU661">
            <v>7500</v>
          </cell>
          <cell r="EV661">
            <v>0</v>
          </cell>
          <cell r="EW661">
            <v>0</v>
          </cell>
          <cell r="EX661">
            <v>0</v>
          </cell>
          <cell r="EY661">
            <v>0</v>
          </cell>
        </row>
        <row r="662">
          <cell r="A662" t="str">
            <v>49819999 - Ins-Techn res-Contr tot rev(-)</v>
          </cell>
          <cell r="B662">
            <v>-1019087.5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-861362.5</v>
          </cell>
          <cell r="L662">
            <v>0</v>
          </cell>
          <cell r="M662">
            <v>0</v>
          </cell>
          <cell r="N662">
            <v>0</v>
          </cell>
          <cell r="O662">
            <v>-595977.25</v>
          </cell>
          <cell r="P662">
            <v>-157384</v>
          </cell>
          <cell r="Q662">
            <v>-438593.25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-231488.25</v>
          </cell>
          <cell r="W662">
            <v>-209181.75</v>
          </cell>
          <cell r="X662">
            <v>-22306.5</v>
          </cell>
          <cell r="Y662">
            <v>-33897</v>
          </cell>
          <cell r="Z662">
            <v>0</v>
          </cell>
          <cell r="AA662">
            <v>-12635</v>
          </cell>
          <cell r="AB662">
            <v>-6300</v>
          </cell>
          <cell r="AC662">
            <v>-3993</v>
          </cell>
          <cell r="AD662">
            <v>-204</v>
          </cell>
          <cell r="AE662">
            <v>-2138</v>
          </cell>
          <cell r="AF662">
            <v>0</v>
          </cell>
          <cell r="AG662">
            <v>-14189</v>
          </cell>
          <cell r="AH662">
            <v>-1443</v>
          </cell>
          <cell r="AI662">
            <v>-9888</v>
          </cell>
          <cell r="AJ662">
            <v>-2514</v>
          </cell>
          <cell r="AK662">
            <v>-14</v>
          </cell>
          <cell r="AL662">
            <v>-229</v>
          </cell>
          <cell r="AM662">
            <v>-101</v>
          </cell>
          <cell r="AN662">
            <v>0</v>
          </cell>
          <cell r="AO662">
            <v>-6890</v>
          </cell>
          <cell r="AP662">
            <v>-252</v>
          </cell>
          <cell r="AQ662">
            <v>-2231</v>
          </cell>
          <cell r="AR662">
            <v>-3843</v>
          </cell>
          <cell r="AS662">
            <v>0</v>
          </cell>
          <cell r="AT662">
            <v>-564</v>
          </cell>
          <cell r="AU662">
            <v>-183</v>
          </cell>
          <cell r="AV662">
            <v>-22</v>
          </cell>
          <cell r="AW662">
            <v>0</v>
          </cell>
          <cell r="AX662">
            <v>-161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-14314</v>
          </cell>
          <cell r="BH662">
            <v>-4720</v>
          </cell>
          <cell r="BI662">
            <v>-9594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-7858</v>
          </cell>
          <cell r="BP662">
            <v>-7858</v>
          </cell>
          <cell r="BQ662">
            <v>-112354</v>
          </cell>
          <cell r="BR662">
            <v>-80690</v>
          </cell>
          <cell r="BS662">
            <v>-787</v>
          </cell>
          <cell r="BT662">
            <v>-79903</v>
          </cell>
          <cell r="BU662">
            <v>0</v>
          </cell>
          <cell r="BV662">
            <v>-31664</v>
          </cell>
          <cell r="BW662">
            <v>-27471</v>
          </cell>
          <cell r="BX662">
            <v>-16617</v>
          </cell>
          <cell r="BY662">
            <v>-7725</v>
          </cell>
          <cell r="BZ662">
            <v>-981</v>
          </cell>
          <cell r="CA662">
            <v>-69</v>
          </cell>
          <cell r="CB662">
            <v>-2010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-69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-4193</v>
          </cell>
          <cell r="CR662">
            <v>-2681</v>
          </cell>
          <cell r="CS662">
            <v>-1512</v>
          </cell>
          <cell r="CT662">
            <v>0</v>
          </cell>
          <cell r="CU662">
            <v>0</v>
          </cell>
          <cell r="CV662">
            <v>0</v>
          </cell>
          <cell r="CW662">
            <v>-4215</v>
          </cell>
          <cell r="CX662">
            <v>0</v>
          </cell>
          <cell r="CY662">
            <v>-137</v>
          </cell>
          <cell r="CZ662">
            <v>0</v>
          </cell>
          <cell r="DA662">
            <v>-219</v>
          </cell>
          <cell r="DB662">
            <v>-845</v>
          </cell>
          <cell r="DC662">
            <v>-818</v>
          </cell>
          <cell r="DD662">
            <v>-17</v>
          </cell>
          <cell r="DE662">
            <v>-586</v>
          </cell>
          <cell r="DF662">
            <v>-6</v>
          </cell>
          <cell r="DG662">
            <v>0</v>
          </cell>
          <cell r="DH662">
            <v>-10</v>
          </cell>
          <cell r="DI662">
            <v>-245</v>
          </cell>
          <cell r="DJ662">
            <v>-7</v>
          </cell>
          <cell r="DK662">
            <v>-340</v>
          </cell>
          <cell r="DL662">
            <v>-118</v>
          </cell>
          <cell r="DM662">
            <v>-548</v>
          </cell>
          <cell r="DN662">
            <v>-16</v>
          </cell>
          <cell r="DO662">
            <v>-21</v>
          </cell>
          <cell r="DP662">
            <v>0</v>
          </cell>
          <cell r="DQ662">
            <v>-282</v>
          </cell>
          <cell r="DR662">
            <v>0</v>
          </cell>
          <cell r="DS662">
            <v>0</v>
          </cell>
          <cell r="DT662">
            <v>8520</v>
          </cell>
          <cell r="DU662">
            <v>6816</v>
          </cell>
          <cell r="DV662">
            <v>1704</v>
          </cell>
          <cell r="DW662">
            <v>0</v>
          </cell>
          <cell r="DX662">
            <v>22</v>
          </cell>
          <cell r="DY662">
            <v>6</v>
          </cell>
          <cell r="DZ662">
            <v>3</v>
          </cell>
          <cell r="EA662">
            <v>0</v>
          </cell>
          <cell r="EB662">
            <v>10</v>
          </cell>
          <cell r="EC662">
            <v>3</v>
          </cell>
          <cell r="ED662">
            <v>0</v>
          </cell>
          <cell r="EE662">
            <v>0</v>
          </cell>
          <cell r="EF662">
            <v>0</v>
          </cell>
          <cell r="EG662">
            <v>0</v>
          </cell>
          <cell r="EH662">
            <v>0</v>
          </cell>
          <cell r="EI662">
            <v>0</v>
          </cell>
          <cell r="EJ662">
            <v>0</v>
          </cell>
          <cell r="EK662">
            <v>-1500</v>
          </cell>
          <cell r="EL662">
            <v>-1500</v>
          </cell>
          <cell r="EM662">
            <v>0</v>
          </cell>
          <cell r="EN662">
            <v>-3838</v>
          </cell>
          <cell r="EO662">
            <v>-1761</v>
          </cell>
          <cell r="EP662">
            <v>-1514</v>
          </cell>
          <cell r="EQ662">
            <v>0</v>
          </cell>
          <cell r="ER662">
            <v>-563</v>
          </cell>
          <cell r="ES662">
            <v>0</v>
          </cell>
          <cell r="ET662">
            <v>-22188</v>
          </cell>
          <cell r="EU662">
            <v>-8625</v>
          </cell>
          <cell r="EV662">
            <v>0</v>
          </cell>
          <cell r="EW662">
            <v>0</v>
          </cell>
          <cell r="EX662">
            <v>0</v>
          </cell>
          <cell r="EY662">
            <v>-13563</v>
          </cell>
        </row>
        <row r="663">
          <cell r="A663" t="str">
            <v>M49999999 - Allocation ALM result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664" t="str">
            <v>M59789995 - Allocation expense - SLA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  <cell r="EE664">
            <v>0</v>
          </cell>
          <cell r="EF664">
            <v>0</v>
          </cell>
          <cell r="EG664">
            <v>0</v>
          </cell>
          <cell r="EH664">
            <v>0</v>
          </cell>
          <cell r="EI664">
            <v>0</v>
          </cell>
          <cell r="EJ664">
            <v>0</v>
          </cell>
          <cell r="EK664">
            <v>0</v>
          </cell>
          <cell r="EL664">
            <v>0</v>
          </cell>
          <cell r="EM664">
            <v>0</v>
          </cell>
          <cell r="EN664">
            <v>0</v>
          </cell>
          <cell r="EO664">
            <v>0</v>
          </cell>
          <cell r="EP664">
            <v>0</v>
          </cell>
          <cell r="EQ664">
            <v>0</v>
          </cell>
          <cell r="ER664">
            <v>0</v>
          </cell>
          <cell r="ES664">
            <v>0</v>
          </cell>
          <cell r="ET664">
            <v>0</v>
          </cell>
          <cell r="EU664">
            <v>0</v>
          </cell>
          <cell r="EV664">
            <v>0</v>
          </cell>
          <cell r="EW664">
            <v>0</v>
          </cell>
          <cell r="EX664">
            <v>0</v>
          </cell>
          <cell r="EY664">
            <v>0</v>
          </cell>
        </row>
        <row r="665">
          <cell r="A665" t="str">
            <v>M59789996 - DO NOT USE:Alc sup/def vol SLA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  <cell r="EE665">
            <v>0</v>
          </cell>
          <cell r="EF665">
            <v>0</v>
          </cell>
          <cell r="EG665">
            <v>0</v>
          </cell>
          <cell r="EH665">
            <v>0</v>
          </cell>
          <cell r="EI665">
            <v>0</v>
          </cell>
          <cell r="EJ665">
            <v>0</v>
          </cell>
          <cell r="EK665">
            <v>0</v>
          </cell>
          <cell r="EL665">
            <v>0</v>
          </cell>
          <cell r="EM665">
            <v>0</v>
          </cell>
          <cell r="EN665">
            <v>0</v>
          </cell>
          <cell r="EO665">
            <v>0</v>
          </cell>
          <cell r="EP665">
            <v>0</v>
          </cell>
          <cell r="EQ665">
            <v>0</v>
          </cell>
          <cell r="ER665">
            <v>0</v>
          </cell>
          <cell r="ES665">
            <v>0</v>
          </cell>
          <cell r="ET665">
            <v>0</v>
          </cell>
          <cell r="EU665">
            <v>0</v>
          </cell>
          <cell r="EV665">
            <v>0</v>
          </cell>
          <cell r="EW665">
            <v>0</v>
          </cell>
          <cell r="EX665">
            <v>0</v>
          </cell>
          <cell r="EY665">
            <v>0</v>
          </cell>
        </row>
        <row r="666">
          <cell r="A666" t="str">
            <v>M59789997 - DO NOT USE:Alloc overhead -SLA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  <cell r="EE666">
            <v>0</v>
          </cell>
          <cell r="EF666">
            <v>0</v>
          </cell>
          <cell r="EG666">
            <v>0</v>
          </cell>
          <cell r="EH666">
            <v>0</v>
          </cell>
          <cell r="EI666">
            <v>0</v>
          </cell>
          <cell r="EJ666">
            <v>0</v>
          </cell>
          <cell r="EK666">
            <v>0</v>
          </cell>
          <cell r="EL666">
            <v>0</v>
          </cell>
          <cell r="EM666">
            <v>0</v>
          </cell>
          <cell r="EN666">
            <v>0</v>
          </cell>
          <cell r="EO666">
            <v>0</v>
          </cell>
          <cell r="EP666">
            <v>0</v>
          </cell>
          <cell r="EQ666">
            <v>0</v>
          </cell>
          <cell r="ER666">
            <v>0</v>
          </cell>
          <cell r="ES666">
            <v>0</v>
          </cell>
          <cell r="ET666">
            <v>0</v>
          </cell>
          <cell r="EU666">
            <v>0</v>
          </cell>
          <cell r="EV666">
            <v>0</v>
          </cell>
          <cell r="EW666">
            <v>0</v>
          </cell>
          <cell r="EX666">
            <v>0</v>
          </cell>
          <cell r="EY666">
            <v>0</v>
          </cell>
        </row>
        <row r="667">
          <cell r="A667" t="str">
            <v>M59789998 - Allocation expense - Other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  <cell r="EE667">
            <v>0</v>
          </cell>
          <cell r="EF667">
            <v>0</v>
          </cell>
          <cell r="EG667">
            <v>0</v>
          </cell>
          <cell r="EH667">
            <v>0</v>
          </cell>
          <cell r="EI667">
            <v>0</v>
          </cell>
          <cell r="EJ667">
            <v>0</v>
          </cell>
          <cell r="EK667">
            <v>0</v>
          </cell>
          <cell r="EL667">
            <v>0</v>
          </cell>
          <cell r="EM667">
            <v>0</v>
          </cell>
          <cell r="EN667">
            <v>0</v>
          </cell>
          <cell r="EO667">
            <v>0</v>
          </cell>
          <cell r="EP667">
            <v>0</v>
          </cell>
          <cell r="EQ667">
            <v>0</v>
          </cell>
          <cell r="ER667">
            <v>0</v>
          </cell>
          <cell r="ES667">
            <v>0</v>
          </cell>
          <cell r="ET667">
            <v>0</v>
          </cell>
          <cell r="EU667">
            <v>0</v>
          </cell>
          <cell r="EV667">
            <v>0</v>
          </cell>
          <cell r="EW667">
            <v>0</v>
          </cell>
          <cell r="EX667">
            <v>0</v>
          </cell>
          <cell r="EY667">
            <v>0</v>
          </cell>
        </row>
        <row r="668">
          <cell r="A668" t="str">
            <v>M59799995 - Alloc surpl/def cst var-Rebill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  <cell r="EE668">
            <v>0</v>
          </cell>
          <cell r="EF668">
            <v>0</v>
          </cell>
          <cell r="EG668">
            <v>0</v>
          </cell>
          <cell r="EH668">
            <v>0</v>
          </cell>
          <cell r="EI668">
            <v>0</v>
          </cell>
          <cell r="EJ668">
            <v>0</v>
          </cell>
          <cell r="EK668">
            <v>0</v>
          </cell>
          <cell r="EL668">
            <v>0</v>
          </cell>
          <cell r="EM668">
            <v>0</v>
          </cell>
          <cell r="EN668">
            <v>0</v>
          </cell>
          <cell r="EO668">
            <v>0</v>
          </cell>
          <cell r="EP668">
            <v>0</v>
          </cell>
          <cell r="EQ668">
            <v>0</v>
          </cell>
          <cell r="ER668">
            <v>0</v>
          </cell>
          <cell r="ES668">
            <v>0</v>
          </cell>
          <cell r="ET668">
            <v>0</v>
          </cell>
          <cell r="EU668">
            <v>0</v>
          </cell>
          <cell r="EV668">
            <v>0</v>
          </cell>
          <cell r="EW668">
            <v>0</v>
          </cell>
          <cell r="EX668">
            <v>0</v>
          </cell>
          <cell r="EY668">
            <v>0</v>
          </cell>
        </row>
        <row r="669">
          <cell r="A669" t="str">
            <v>M59799996 - Alloc surpl/def vol var-Rebill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  <cell r="EE669">
            <v>0</v>
          </cell>
          <cell r="EF669">
            <v>0</v>
          </cell>
          <cell r="EG669">
            <v>0</v>
          </cell>
          <cell r="EH669">
            <v>0</v>
          </cell>
          <cell r="EI669">
            <v>0</v>
          </cell>
          <cell r="EJ669">
            <v>0</v>
          </cell>
          <cell r="EK669">
            <v>0</v>
          </cell>
          <cell r="EL669">
            <v>0</v>
          </cell>
          <cell r="EM669">
            <v>0</v>
          </cell>
          <cell r="EN669">
            <v>0</v>
          </cell>
          <cell r="EO669">
            <v>0</v>
          </cell>
          <cell r="EP669">
            <v>0</v>
          </cell>
          <cell r="EQ669">
            <v>0</v>
          </cell>
          <cell r="ER669">
            <v>0</v>
          </cell>
          <cell r="ES669">
            <v>0</v>
          </cell>
          <cell r="ET669">
            <v>0</v>
          </cell>
          <cell r="EU669">
            <v>0</v>
          </cell>
          <cell r="EV669">
            <v>0</v>
          </cell>
          <cell r="EW669">
            <v>0</v>
          </cell>
          <cell r="EX669">
            <v>0</v>
          </cell>
          <cell r="EY669">
            <v>0</v>
          </cell>
        </row>
        <row r="670">
          <cell r="A670" t="str">
            <v>M59799997 - Allocation overhead- Rebilling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  <cell r="EE670">
            <v>0</v>
          </cell>
          <cell r="EF670">
            <v>0</v>
          </cell>
          <cell r="EG670">
            <v>0</v>
          </cell>
          <cell r="EH670">
            <v>0</v>
          </cell>
          <cell r="EI670">
            <v>0</v>
          </cell>
          <cell r="EJ670">
            <v>0</v>
          </cell>
          <cell r="EK670">
            <v>0</v>
          </cell>
          <cell r="EL670">
            <v>0</v>
          </cell>
          <cell r="EM670">
            <v>0</v>
          </cell>
          <cell r="EN670">
            <v>0</v>
          </cell>
          <cell r="EO670">
            <v>0</v>
          </cell>
          <cell r="EP670">
            <v>0</v>
          </cell>
          <cell r="EQ670">
            <v>0</v>
          </cell>
          <cell r="ER670">
            <v>0</v>
          </cell>
          <cell r="ES670">
            <v>0</v>
          </cell>
          <cell r="ET670">
            <v>0</v>
          </cell>
          <cell r="EU670">
            <v>0</v>
          </cell>
          <cell r="EV670">
            <v>0</v>
          </cell>
          <cell r="EW670">
            <v>0</v>
          </cell>
          <cell r="EX670">
            <v>0</v>
          </cell>
          <cell r="EY670">
            <v>0</v>
          </cell>
        </row>
        <row r="671">
          <cell r="A671" t="str">
            <v>M59799998 - Allocation Price x Volume- Reb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  <cell r="EE671">
            <v>0</v>
          </cell>
          <cell r="EF671">
            <v>0</v>
          </cell>
          <cell r="EG671">
            <v>0</v>
          </cell>
          <cell r="EH671">
            <v>0</v>
          </cell>
          <cell r="EI671">
            <v>0</v>
          </cell>
          <cell r="EJ671">
            <v>0</v>
          </cell>
          <cell r="EK671">
            <v>0</v>
          </cell>
          <cell r="EL671">
            <v>0</v>
          </cell>
          <cell r="EM671">
            <v>0</v>
          </cell>
          <cell r="EN671">
            <v>0</v>
          </cell>
          <cell r="EO671">
            <v>0</v>
          </cell>
          <cell r="EP671">
            <v>0</v>
          </cell>
          <cell r="EQ671">
            <v>0</v>
          </cell>
          <cell r="ER671">
            <v>0</v>
          </cell>
          <cell r="ES671">
            <v>0</v>
          </cell>
          <cell r="ET671">
            <v>0</v>
          </cell>
          <cell r="EU671">
            <v>0</v>
          </cell>
          <cell r="EV671">
            <v>0</v>
          </cell>
          <cell r="EW671">
            <v>0</v>
          </cell>
          <cell r="EX671">
            <v>0</v>
          </cell>
          <cell r="EY671">
            <v>0</v>
          </cell>
        </row>
        <row r="672">
          <cell r="A672" t="str">
            <v>M59799999 - Allocation correctio-Rebilling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  <cell r="EE672">
            <v>0</v>
          </cell>
          <cell r="EF672">
            <v>0</v>
          </cell>
          <cell r="EG672">
            <v>0</v>
          </cell>
          <cell r="EH672">
            <v>0</v>
          </cell>
          <cell r="EI672">
            <v>0</v>
          </cell>
          <cell r="EJ672">
            <v>0</v>
          </cell>
          <cell r="EK672">
            <v>0</v>
          </cell>
          <cell r="EL672">
            <v>0</v>
          </cell>
          <cell r="EM672">
            <v>0</v>
          </cell>
          <cell r="EN672">
            <v>0</v>
          </cell>
          <cell r="EO672">
            <v>0</v>
          </cell>
          <cell r="EP672">
            <v>0</v>
          </cell>
          <cell r="EQ672">
            <v>0</v>
          </cell>
          <cell r="ER672">
            <v>0</v>
          </cell>
          <cell r="ES672">
            <v>0</v>
          </cell>
          <cell r="ET672">
            <v>0</v>
          </cell>
          <cell r="EU672">
            <v>0</v>
          </cell>
          <cell r="EV672">
            <v>0</v>
          </cell>
          <cell r="EW672">
            <v>0</v>
          </cell>
          <cell r="EX672">
            <v>0</v>
          </cell>
          <cell r="EY672">
            <v>0</v>
          </cell>
        </row>
        <row r="673">
          <cell r="A673" t="str">
            <v>59811010C - Copy: Ins-Gen exp related to IVC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674" t="str">
            <v>M59811020 - Ins-Gen exp related to CHC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675" t="str">
            <v>M59811030 - Ins-Oper costs-Not allocated</v>
          </cell>
          <cell r="B675">
            <v>3294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-2346</v>
          </cell>
          <cell r="L675">
            <v>-2346</v>
          </cell>
          <cell r="M675">
            <v>0</v>
          </cell>
          <cell r="N675">
            <v>-2346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  <cell r="EE675">
            <v>5775</v>
          </cell>
          <cell r="EF675">
            <v>0</v>
          </cell>
          <cell r="EG675">
            <v>0</v>
          </cell>
          <cell r="EH675">
            <v>0</v>
          </cell>
          <cell r="EI675">
            <v>0</v>
          </cell>
          <cell r="EJ675">
            <v>5775</v>
          </cell>
          <cell r="EK675">
            <v>0</v>
          </cell>
          <cell r="EL675">
            <v>0</v>
          </cell>
          <cell r="EM675">
            <v>0</v>
          </cell>
          <cell r="EN675">
            <v>-135</v>
          </cell>
          <cell r="EO675">
            <v>0</v>
          </cell>
          <cell r="EP675">
            <v>0</v>
          </cell>
          <cell r="EQ675">
            <v>0</v>
          </cell>
          <cell r="ER675">
            <v>0</v>
          </cell>
          <cell r="ES675">
            <v>-135</v>
          </cell>
          <cell r="ET675">
            <v>0</v>
          </cell>
          <cell r="EU675">
            <v>0</v>
          </cell>
          <cell r="EV675">
            <v>0</v>
          </cell>
          <cell r="EW675">
            <v>0</v>
          </cell>
          <cell r="EX675">
            <v>0</v>
          </cell>
          <cell r="EY675">
            <v>0</v>
          </cell>
        </row>
        <row r="676">
          <cell r="A676" t="str">
            <v>M59819999 - Ins-MRI-Contr tot exp(+)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  <cell r="EE676">
            <v>0</v>
          </cell>
          <cell r="EF676">
            <v>0</v>
          </cell>
          <cell r="EG676">
            <v>0</v>
          </cell>
          <cell r="EH676">
            <v>0</v>
          </cell>
          <cell r="EI676">
            <v>0</v>
          </cell>
          <cell r="EJ676">
            <v>0</v>
          </cell>
          <cell r="EK676">
            <v>0</v>
          </cell>
          <cell r="EL676">
            <v>0</v>
          </cell>
          <cell r="EM676">
            <v>0</v>
          </cell>
          <cell r="EN676">
            <v>0</v>
          </cell>
          <cell r="EO676">
            <v>0</v>
          </cell>
          <cell r="EP676">
            <v>0</v>
          </cell>
          <cell r="EQ676">
            <v>0</v>
          </cell>
          <cell r="ER676">
            <v>0</v>
          </cell>
          <cell r="ES676">
            <v>0</v>
          </cell>
          <cell r="ET676">
            <v>0</v>
          </cell>
          <cell r="EU676">
            <v>0</v>
          </cell>
          <cell r="EV676">
            <v>0</v>
          </cell>
          <cell r="EW676">
            <v>0</v>
          </cell>
          <cell r="EX676">
            <v>0</v>
          </cell>
          <cell r="EY676">
            <v>0</v>
          </cell>
        </row>
        <row r="677">
          <cell r="A677" t="str">
            <v>TI21000 - Miscellaneous</v>
          </cell>
          <cell r="B677">
            <v>3294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-2346</v>
          </cell>
          <cell r="L677">
            <v>-2346</v>
          </cell>
          <cell r="M677">
            <v>0</v>
          </cell>
          <cell r="N677">
            <v>-2346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  <cell r="EE677">
            <v>5775</v>
          </cell>
          <cell r="EF677">
            <v>0</v>
          </cell>
          <cell r="EG677">
            <v>0</v>
          </cell>
          <cell r="EH677">
            <v>0</v>
          </cell>
          <cell r="EI677">
            <v>0</v>
          </cell>
          <cell r="EJ677">
            <v>5775</v>
          </cell>
          <cell r="EK677">
            <v>0</v>
          </cell>
          <cell r="EL677">
            <v>0</v>
          </cell>
          <cell r="EM677">
            <v>0</v>
          </cell>
          <cell r="EN677">
            <v>-135</v>
          </cell>
          <cell r="EO677">
            <v>0</v>
          </cell>
          <cell r="EP677">
            <v>0</v>
          </cell>
          <cell r="EQ677">
            <v>0</v>
          </cell>
          <cell r="ER677">
            <v>0</v>
          </cell>
          <cell r="ES677">
            <v>-135</v>
          </cell>
          <cell r="ET677">
            <v>0</v>
          </cell>
          <cell r="EU677">
            <v>0</v>
          </cell>
          <cell r="EV677">
            <v>0</v>
          </cell>
          <cell r="EW677">
            <v>0</v>
          </cell>
          <cell r="EX677">
            <v>0</v>
          </cell>
          <cell r="EY677">
            <v>0</v>
          </cell>
        </row>
        <row r="678">
          <cell r="A678" t="str">
            <v>M43001010 - Fee income as under administr</v>
          </cell>
          <cell r="B678">
            <v>1287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1287</v>
          </cell>
          <cell r="BN678">
            <v>1287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  <cell r="EE678">
            <v>0</v>
          </cell>
          <cell r="EF678">
            <v>0</v>
          </cell>
          <cell r="EG678">
            <v>0</v>
          </cell>
          <cell r="EH678">
            <v>0</v>
          </cell>
          <cell r="EI678">
            <v>0</v>
          </cell>
          <cell r="EJ678">
            <v>0</v>
          </cell>
          <cell r="EK678">
            <v>0</v>
          </cell>
          <cell r="EL678">
            <v>0</v>
          </cell>
          <cell r="EM678">
            <v>0</v>
          </cell>
          <cell r="EN678">
            <v>0</v>
          </cell>
          <cell r="EO678">
            <v>0</v>
          </cell>
          <cell r="EP678">
            <v>0</v>
          </cell>
          <cell r="EQ678">
            <v>0</v>
          </cell>
          <cell r="ER678">
            <v>0</v>
          </cell>
          <cell r="ES678">
            <v>0</v>
          </cell>
          <cell r="ET678">
            <v>0</v>
          </cell>
          <cell r="EU678">
            <v>0</v>
          </cell>
          <cell r="EV678">
            <v>0</v>
          </cell>
          <cell r="EW678">
            <v>0</v>
          </cell>
          <cell r="EX678">
            <v>0</v>
          </cell>
          <cell r="EY678">
            <v>0</v>
          </cell>
        </row>
        <row r="679">
          <cell r="A679" t="str">
            <v>TI430010 - Fee income as under administr</v>
          </cell>
          <cell r="B679">
            <v>1287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1287</v>
          </cell>
          <cell r="BN679">
            <v>1287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  <cell r="EE679">
            <v>0</v>
          </cell>
          <cell r="EF679">
            <v>0</v>
          </cell>
          <cell r="EG679">
            <v>0</v>
          </cell>
          <cell r="EH679">
            <v>0</v>
          </cell>
          <cell r="EI679">
            <v>0</v>
          </cell>
          <cell r="EJ679">
            <v>0</v>
          </cell>
          <cell r="EK679">
            <v>0</v>
          </cell>
          <cell r="EL679">
            <v>0</v>
          </cell>
          <cell r="EM679">
            <v>0</v>
          </cell>
          <cell r="EN679">
            <v>0</v>
          </cell>
          <cell r="EO679">
            <v>0</v>
          </cell>
          <cell r="EP679">
            <v>0</v>
          </cell>
          <cell r="EQ679">
            <v>0</v>
          </cell>
          <cell r="ER679">
            <v>0</v>
          </cell>
          <cell r="ES679">
            <v>0</v>
          </cell>
          <cell r="ET679">
            <v>0</v>
          </cell>
          <cell r="EU679">
            <v>0</v>
          </cell>
          <cell r="EV679">
            <v>0</v>
          </cell>
          <cell r="EW679">
            <v>0</v>
          </cell>
          <cell r="EX679">
            <v>0</v>
          </cell>
          <cell r="EY679">
            <v>0</v>
          </cell>
        </row>
        <row r="680">
          <cell r="A680" t="str">
            <v>M43002010 - Fee inc as under man-Man fees</v>
          </cell>
          <cell r="B680">
            <v>17949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17949</v>
          </cell>
          <cell r="BN680">
            <v>17949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  <cell r="EE680">
            <v>0</v>
          </cell>
          <cell r="EF680">
            <v>0</v>
          </cell>
          <cell r="EG680">
            <v>0</v>
          </cell>
          <cell r="EH680">
            <v>0</v>
          </cell>
          <cell r="EI680">
            <v>0</v>
          </cell>
          <cell r="EJ680">
            <v>0</v>
          </cell>
          <cell r="EK680">
            <v>0</v>
          </cell>
          <cell r="EL680">
            <v>0</v>
          </cell>
          <cell r="EM680">
            <v>0</v>
          </cell>
          <cell r="EN680">
            <v>0</v>
          </cell>
          <cell r="EO680">
            <v>0</v>
          </cell>
          <cell r="EP680">
            <v>0</v>
          </cell>
          <cell r="EQ680">
            <v>0</v>
          </cell>
          <cell r="ER680">
            <v>0</v>
          </cell>
          <cell r="ES680">
            <v>0</v>
          </cell>
          <cell r="ET680">
            <v>0</v>
          </cell>
          <cell r="EU680">
            <v>0</v>
          </cell>
          <cell r="EV680">
            <v>0</v>
          </cell>
          <cell r="EW680">
            <v>0</v>
          </cell>
          <cell r="EX680">
            <v>0</v>
          </cell>
          <cell r="EY680">
            <v>0</v>
          </cell>
        </row>
        <row r="681">
          <cell r="A681" t="str">
            <v>M43002020 - Fee inc as under man-Distr fee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  <cell r="EE681">
            <v>0</v>
          </cell>
          <cell r="EF681">
            <v>0</v>
          </cell>
          <cell r="EG681">
            <v>0</v>
          </cell>
          <cell r="EH681">
            <v>0</v>
          </cell>
          <cell r="EI681">
            <v>0</v>
          </cell>
          <cell r="EJ681">
            <v>0</v>
          </cell>
          <cell r="EK681">
            <v>0</v>
          </cell>
          <cell r="EL681">
            <v>0</v>
          </cell>
          <cell r="EM681">
            <v>0</v>
          </cell>
          <cell r="EN681">
            <v>0</v>
          </cell>
          <cell r="EO681">
            <v>0</v>
          </cell>
          <cell r="EP681">
            <v>0</v>
          </cell>
          <cell r="EQ681">
            <v>0</v>
          </cell>
          <cell r="ER681">
            <v>0</v>
          </cell>
          <cell r="ES681">
            <v>0</v>
          </cell>
          <cell r="ET681">
            <v>0</v>
          </cell>
          <cell r="EU681">
            <v>0</v>
          </cell>
          <cell r="EV681">
            <v>0</v>
          </cell>
          <cell r="EW681">
            <v>0</v>
          </cell>
          <cell r="EX681">
            <v>0</v>
          </cell>
          <cell r="EY681">
            <v>0</v>
          </cell>
        </row>
        <row r="682">
          <cell r="A682" t="str">
            <v>M43002030 - Fee inc as under man-Adv fees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  <cell r="EE682">
            <v>0</v>
          </cell>
          <cell r="EF682">
            <v>0</v>
          </cell>
          <cell r="EG682">
            <v>0</v>
          </cell>
          <cell r="EH682">
            <v>0</v>
          </cell>
          <cell r="EI682">
            <v>0</v>
          </cell>
          <cell r="EJ682">
            <v>0</v>
          </cell>
          <cell r="EK682">
            <v>0</v>
          </cell>
          <cell r="EL682">
            <v>0</v>
          </cell>
          <cell r="EM682">
            <v>0</v>
          </cell>
          <cell r="EN682">
            <v>0</v>
          </cell>
          <cell r="EO682">
            <v>0</v>
          </cell>
          <cell r="EP682">
            <v>0</v>
          </cell>
          <cell r="EQ682">
            <v>0</v>
          </cell>
          <cell r="ER682">
            <v>0</v>
          </cell>
          <cell r="ES682">
            <v>0</v>
          </cell>
          <cell r="ET682">
            <v>0</v>
          </cell>
          <cell r="EU682">
            <v>0</v>
          </cell>
          <cell r="EV682">
            <v>0</v>
          </cell>
          <cell r="EW682">
            <v>0</v>
          </cell>
          <cell r="EX682">
            <v>0</v>
          </cell>
          <cell r="EY682">
            <v>0</v>
          </cell>
        </row>
        <row r="683">
          <cell r="A683" t="str">
            <v>M43002040 - Fee inc as under man-Adm fees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  <cell r="EE683">
            <v>0</v>
          </cell>
          <cell r="EF683">
            <v>0</v>
          </cell>
          <cell r="EG683">
            <v>0</v>
          </cell>
          <cell r="EH683">
            <v>0</v>
          </cell>
          <cell r="EI683">
            <v>0</v>
          </cell>
          <cell r="EJ683">
            <v>0</v>
          </cell>
          <cell r="EK683">
            <v>0</v>
          </cell>
          <cell r="EL683">
            <v>0</v>
          </cell>
          <cell r="EM683">
            <v>0</v>
          </cell>
          <cell r="EN683">
            <v>0</v>
          </cell>
          <cell r="EO683">
            <v>0</v>
          </cell>
          <cell r="EP683">
            <v>0</v>
          </cell>
          <cell r="EQ683">
            <v>0</v>
          </cell>
          <cell r="ER683">
            <v>0</v>
          </cell>
          <cell r="ES683">
            <v>0</v>
          </cell>
          <cell r="ET683">
            <v>0</v>
          </cell>
          <cell r="EU683">
            <v>0</v>
          </cell>
          <cell r="EV683">
            <v>0</v>
          </cell>
          <cell r="EW683">
            <v>0</v>
          </cell>
          <cell r="EX683">
            <v>0</v>
          </cell>
          <cell r="EY683">
            <v>0</v>
          </cell>
        </row>
        <row r="684">
          <cell r="A684" t="str">
            <v>TI430020 - Fee income assets under management</v>
          </cell>
          <cell r="B684">
            <v>17949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17949</v>
          </cell>
          <cell r="BN684">
            <v>17949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  <cell r="EE684">
            <v>0</v>
          </cell>
          <cell r="EF684">
            <v>0</v>
          </cell>
          <cell r="EG684">
            <v>0</v>
          </cell>
          <cell r="EH684">
            <v>0</v>
          </cell>
          <cell r="EI684">
            <v>0</v>
          </cell>
          <cell r="EJ684">
            <v>0</v>
          </cell>
          <cell r="EK684">
            <v>0</v>
          </cell>
          <cell r="EL684">
            <v>0</v>
          </cell>
          <cell r="EM684">
            <v>0</v>
          </cell>
          <cell r="EN684">
            <v>0</v>
          </cell>
          <cell r="EO684">
            <v>0</v>
          </cell>
          <cell r="EP684">
            <v>0</v>
          </cell>
          <cell r="EQ684">
            <v>0</v>
          </cell>
          <cell r="ER684">
            <v>0</v>
          </cell>
          <cell r="ES684">
            <v>0</v>
          </cell>
          <cell r="ET684">
            <v>0</v>
          </cell>
          <cell r="EU684">
            <v>0</v>
          </cell>
          <cell r="EV684">
            <v>0</v>
          </cell>
          <cell r="EW684">
            <v>0</v>
          </cell>
          <cell r="EX684">
            <v>0</v>
          </cell>
          <cell r="EY684">
            <v>0</v>
          </cell>
        </row>
        <row r="685">
          <cell r="A685" t="str">
            <v>M43003010 - Fee income trusts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  <cell r="EE685">
            <v>0</v>
          </cell>
          <cell r="EF685">
            <v>0</v>
          </cell>
          <cell r="EG685">
            <v>0</v>
          </cell>
          <cell r="EH685">
            <v>0</v>
          </cell>
          <cell r="EI685">
            <v>0</v>
          </cell>
          <cell r="EJ685">
            <v>0</v>
          </cell>
          <cell r="EK685">
            <v>0</v>
          </cell>
          <cell r="EL685">
            <v>0</v>
          </cell>
          <cell r="EM685">
            <v>0</v>
          </cell>
          <cell r="EN685">
            <v>0</v>
          </cell>
          <cell r="EO685">
            <v>0</v>
          </cell>
          <cell r="EP685">
            <v>0</v>
          </cell>
          <cell r="EQ685">
            <v>0</v>
          </cell>
          <cell r="ER685">
            <v>0</v>
          </cell>
          <cell r="ES685">
            <v>0</v>
          </cell>
          <cell r="ET685">
            <v>0</v>
          </cell>
          <cell r="EU685">
            <v>0</v>
          </cell>
          <cell r="EV685">
            <v>0</v>
          </cell>
          <cell r="EW685">
            <v>0</v>
          </cell>
          <cell r="EX685">
            <v>0</v>
          </cell>
          <cell r="EY685">
            <v>0</v>
          </cell>
        </row>
        <row r="686">
          <cell r="A686" t="str">
            <v>TI430030 - Fee income trusts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  <cell r="EE686">
            <v>0</v>
          </cell>
          <cell r="EF686">
            <v>0</v>
          </cell>
          <cell r="EG686">
            <v>0</v>
          </cell>
          <cell r="EH686">
            <v>0</v>
          </cell>
          <cell r="EI686">
            <v>0</v>
          </cell>
          <cell r="EJ686">
            <v>0</v>
          </cell>
          <cell r="EK686">
            <v>0</v>
          </cell>
          <cell r="EL686">
            <v>0</v>
          </cell>
          <cell r="EM686">
            <v>0</v>
          </cell>
          <cell r="EN686">
            <v>0</v>
          </cell>
          <cell r="EO686">
            <v>0</v>
          </cell>
          <cell r="EP686">
            <v>0</v>
          </cell>
          <cell r="EQ686">
            <v>0</v>
          </cell>
          <cell r="ER686">
            <v>0</v>
          </cell>
          <cell r="ES686">
            <v>0</v>
          </cell>
          <cell r="ET686">
            <v>0</v>
          </cell>
          <cell r="EU686">
            <v>0</v>
          </cell>
          <cell r="EV686">
            <v>0</v>
          </cell>
          <cell r="EW686">
            <v>0</v>
          </cell>
          <cell r="EX686">
            <v>0</v>
          </cell>
          <cell r="EY686">
            <v>0</v>
          </cell>
        </row>
        <row r="687">
          <cell r="A687" t="str">
            <v>TI4300 - Fiduciary and portfolio management fees</v>
          </cell>
          <cell r="B687">
            <v>19236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19236</v>
          </cell>
          <cell r="BN687">
            <v>19236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  <cell r="EE687">
            <v>0</v>
          </cell>
          <cell r="EF687">
            <v>0</v>
          </cell>
          <cell r="EG687">
            <v>0</v>
          </cell>
          <cell r="EH687">
            <v>0</v>
          </cell>
          <cell r="EI687">
            <v>0</v>
          </cell>
          <cell r="EJ687">
            <v>0</v>
          </cell>
          <cell r="EK687">
            <v>0</v>
          </cell>
          <cell r="EL687">
            <v>0</v>
          </cell>
          <cell r="EM687">
            <v>0</v>
          </cell>
          <cell r="EN687">
            <v>0</v>
          </cell>
          <cell r="EO687">
            <v>0</v>
          </cell>
          <cell r="EP687">
            <v>0</v>
          </cell>
          <cell r="EQ687">
            <v>0</v>
          </cell>
          <cell r="ER687">
            <v>0</v>
          </cell>
          <cell r="ES687">
            <v>0</v>
          </cell>
          <cell r="ET687">
            <v>0</v>
          </cell>
          <cell r="EU687">
            <v>0</v>
          </cell>
          <cell r="EV687">
            <v>0</v>
          </cell>
          <cell r="EW687">
            <v>0</v>
          </cell>
          <cell r="EX687">
            <v>0</v>
          </cell>
          <cell r="EY687">
            <v>0</v>
          </cell>
        </row>
        <row r="688">
          <cell r="A688" t="str">
            <v>M43031010 - Serv fee inc - Credit cards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  <cell r="EE688">
            <v>0</v>
          </cell>
          <cell r="EF688">
            <v>0</v>
          </cell>
          <cell r="EG688">
            <v>0</v>
          </cell>
          <cell r="EH688">
            <v>0</v>
          </cell>
          <cell r="EI688">
            <v>0</v>
          </cell>
          <cell r="EJ688">
            <v>0</v>
          </cell>
          <cell r="EK688">
            <v>0</v>
          </cell>
          <cell r="EL688">
            <v>0</v>
          </cell>
          <cell r="EM688">
            <v>0</v>
          </cell>
          <cell r="EN688">
            <v>0</v>
          </cell>
          <cell r="EO688">
            <v>0</v>
          </cell>
          <cell r="EP688">
            <v>0</v>
          </cell>
          <cell r="EQ688">
            <v>0</v>
          </cell>
          <cell r="ER688">
            <v>0</v>
          </cell>
          <cell r="ES688">
            <v>0</v>
          </cell>
          <cell r="ET688">
            <v>0</v>
          </cell>
          <cell r="EU688">
            <v>0</v>
          </cell>
          <cell r="EV688">
            <v>0</v>
          </cell>
          <cell r="EW688">
            <v>0</v>
          </cell>
          <cell r="EX688">
            <v>0</v>
          </cell>
          <cell r="EY688">
            <v>0</v>
          </cell>
        </row>
        <row r="689">
          <cell r="A689" t="str">
            <v>M43033010 - Serv fee inc - Payment servic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  <cell r="EE689">
            <v>0</v>
          </cell>
          <cell r="EF689">
            <v>0</v>
          </cell>
          <cell r="EG689">
            <v>0</v>
          </cell>
          <cell r="EH689">
            <v>0</v>
          </cell>
          <cell r="EI689">
            <v>0</v>
          </cell>
          <cell r="EJ689">
            <v>0</v>
          </cell>
          <cell r="EK689">
            <v>0</v>
          </cell>
          <cell r="EL689">
            <v>0</v>
          </cell>
          <cell r="EM689">
            <v>0</v>
          </cell>
          <cell r="EN689">
            <v>0</v>
          </cell>
          <cell r="EO689">
            <v>0</v>
          </cell>
          <cell r="EP689">
            <v>0</v>
          </cell>
          <cell r="EQ689">
            <v>0</v>
          </cell>
          <cell r="ER689">
            <v>0</v>
          </cell>
          <cell r="ES689">
            <v>0</v>
          </cell>
          <cell r="ET689">
            <v>0</v>
          </cell>
          <cell r="EU689">
            <v>0</v>
          </cell>
          <cell r="EV689">
            <v>0</v>
          </cell>
          <cell r="EW689">
            <v>0</v>
          </cell>
          <cell r="EX689">
            <v>0</v>
          </cell>
          <cell r="EY689">
            <v>0</v>
          </cell>
        </row>
        <row r="690">
          <cell r="A690" t="str">
            <v>M43034010 - Serv fee inc - Factoring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  <cell r="EE690">
            <v>0</v>
          </cell>
          <cell r="EF690">
            <v>0</v>
          </cell>
          <cell r="EG690">
            <v>0</v>
          </cell>
          <cell r="EH690">
            <v>0</v>
          </cell>
          <cell r="EI690">
            <v>0</v>
          </cell>
          <cell r="EJ690">
            <v>0</v>
          </cell>
          <cell r="EK690">
            <v>0</v>
          </cell>
          <cell r="EL690">
            <v>0</v>
          </cell>
          <cell r="EM690">
            <v>0</v>
          </cell>
          <cell r="EN690">
            <v>0</v>
          </cell>
          <cell r="EO690">
            <v>0</v>
          </cell>
          <cell r="EP690">
            <v>0</v>
          </cell>
          <cell r="EQ690">
            <v>0</v>
          </cell>
          <cell r="ER690">
            <v>0</v>
          </cell>
          <cell r="ES690">
            <v>0</v>
          </cell>
          <cell r="ET690">
            <v>0</v>
          </cell>
          <cell r="EU690">
            <v>0</v>
          </cell>
          <cell r="EV690">
            <v>0</v>
          </cell>
          <cell r="EW690">
            <v>0</v>
          </cell>
          <cell r="EX690">
            <v>0</v>
          </cell>
          <cell r="EY690">
            <v>0</v>
          </cell>
        </row>
        <row r="691">
          <cell r="A691" t="str">
            <v>M43035010 - Serv fee inc-Foreign currency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  <cell r="EE691">
            <v>0</v>
          </cell>
          <cell r="EF691">
            <v>0</v>
          </cell>
          <cell r="EG691">
            <v>0</v>
          </cell>
          <cell r="EH691">
            <v>0</v>
          </cell>
          <cell r="EI691">
            <v>0</v>
          </cell>
          <cell r="EJ691">
            <v>0</v>
          </cell>
          <cell r="EK691">
            <v>0</v>
          </cell>
          <cell r="EL691">
            <v>0</v>
          </cell>
          <cell r="EM691">
            <v>0</v>
          </cell>
          <cell r="EN691">
            <v>0</v>
          </cell>
          <cell r="EO691">
            <v>0</v>
          </cell>
          <cell r="EP691">
            <v>0</v>
          </cell>
          <cell r="EQ691">
            <v>0</v>
          </cell>
          <cell r="ER691">
            <v>0</v>
          </cell>
          <cell r="ES691">
            <v>0</v>
          </cell>
          <cell r="ET691">
            <v>0</v>
          </cell>
          <cell r="EU691">
            <v>0</v>
          </cell>
          <cell r="EV691">
            <v>0</v>
          </cell>
          <cell r="EW691">
            <v>0</v>
          </cell>
          <cell r="EX691">
            <v>0</v>
          </cell>
          <cell r="EY691">
            <v>0</v>
          </cell>
        </row>
        <row r="692">
          <cell r="A692" t="str">
            <v>M43036010 - Serv fee inc - Securities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  <cell r="EE692">
            <v>0</v>
          </cell>
          <cell r="EF692">
            <v>0</v>
          </cell>
          <cell r="EG692">
            <v>0</v>
          </cell>
          <cell r="EH692">
            <v>0</v>
          </cell>
          <cell r="EI692">
            <v>0</v>
          </cell>
          <cell r="EJ692">
            <v>0</v>
          </cell>
          <cell r="EK692">
            <v>0</v>
          </cell>
          <cell r="EL692">
            <v>0</v>
          </cell>
          <cell r="EM692">
            <v>0</v>
          </cell>
          <cell r="EN692">
            <v>0</v>
          </cell>
          <cell r="EO692">
            <v>0</v>
          </cell>
          <cell r="EP692">
            <v>0</v>
          </cell>
          <cell r="EQ692">
            <v>0</v>
          </cell>
          <cell r="ER692">
            <v>0</v>
          </cell>
          <cell r="ES692">
            <v>0</v>
          </cell>
          <cell r="ET692">
            <v>0</v>
          </cell>
          <cell r="EU692">
            <v>0</v>
          </cell>
          <cell r="EV692">
            <v>0</v>
          </cell>
          <cell r="EW692">
            <v>0</v>
          </cell>
          <cell r="EX692">
            <v>0</v>
          </cell>
          <cell r="EY692">
            <v>0</v>
          </cell>
        </row>
        <row r="693">
          <cell r="A693" t="str">
            <v>M43036510 - Service fee income - Custodian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  <cell r="EE693">
            <v>0</v>
          </cell>
          <cell r="EF693">
            <v>0</v>
          </cell>
          <cell r="EG693">
            <v>0</v>
          </cell>
          <cell r="EH693">
            <v>0</v>
          </cell>
          <cell r="EI693">
            <v>0</v>
          </cell>
          <cell r="EJ693">
            <v>0</v>
          </cell>
          <cell r="EK693">
            <v>0</v>
          </cell>
          <cell r="EL693">
            <v>0</v>
          </cell>
          <cell r="EM693">
            <v>0</v>
          </cell>
          <cell r="EN693">
            <v>0</v>
          </cell>
          <cell r="EO693">
            <v>0</v>
          </cell>
          <cell r="EP693">
            <v>0</v>
          </cell>
          <cell r="EQ693">
            <v>0</v>
          </cell>
          <cell r="ER693">
            <v>0</v>
          </cell>
          <cell r="ES693">
            <v>0</v>
          </cell>
          <cell r="ET693">
            <v>0</v>
          </cell>
          <cell r="EU693">
            <v>0</v>
          </cell>
          <cell r="EV693">
            <v>0</v>
          </cell>
          <cell r="EW693">
            <v>0</v>
          </cell>
          <cell r="EX693">
            <v>0</v>
          </cell>
          <cell r="EY693">
            <v>0</v>
          </cell>
        </row>
        <row r="694">
          <cell r="A694" t="str">
            <v>M43037010 - Serv fee inc - Corpor finance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  <cell r="EE694">
            <v>0</v>
          </cell>
          <cell r="EF694">
            <v>0</v>
          </cell>
          <cell r="EG694">
            <v>0</v>
          </cell>
          <cell r="EH694">
            <v>0</v>
          </cell>
          <cell r="EI694">
            <v>0</v>
          </cell>
          <cell r="EJ694">
            <v>0</v>
          </cell>
          <cell r="EK694">
            <v>0</v>
          </cell>
          <cell r="EL694">
            <v>0</v>
          </cell>
          <cell r="EM694">
            <v>0</v>
          </cell>
          <cell r="EN694">
            <v>0</v>
          </cell>
          <cell r="EO694">
            <v>0</v>
          </cell>
          <cell r="EP694">
            <v>0</v>
          </cell>
          <cell r="EQ694">
            <v>0</v>
          </cell>
          <cell r="ER694">
            <v>0</v>
          </cell>
          <cell r="ES694">
            <v>0</v>
          </cell>
          <cell r="ET694">
            <v>0</v>
          </cell>
          <cell r="EU694">
            <v>0</v>
          </cell>
          <cell r="EV694">
            <v>0</v>
          </cell>
          <cell r="EW694">
            <v>0</v>
          </cell>
          <cell r="EX694">
            <v>0</v>
          </cell>
          <cell r="EY694">
            <v>0</v>
          </cell>
        </row>
        <row r="695">
          <cell r="A695" t="str">
            <v>M43038010 - Serv fee inc - Consultancy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  <cell r="EE695">
            <v>0</v>
          </cell>
          <cell r="EF695">
            <v>0</v>
          </cell>
          <cell r="EG695">
            <v>0</v>
          </cell>
          <cell r="EH695">
            <v>0</v>
          </cell>
          <cell r="EI695">
            <v>0</v>
          </cell>
          <cell r="EJ695">
            <v>0</v>
          </cell>
          <cell r="EK695">
            <v>0</v>
          </cell>
          <cell r="EL695">
            <v>0</v>
          </cell>
          <cell r="EM695">
            <v>0</v>
          </cell>
          <cell r="EN695">
            <v>0</v>
          </cell>
          <cell r="EO695">
            <v>0</v>
          </cell>
          <cell r="EP695">
            <v>0</v>
          </cell>
          <cell r="EQ695">
            <v>0</v>
          </cell>
          <cell r="ER695">
            <v>0</v>
          </cell>
          <cell r="ES695">
            <v>0</v>
          </cell>
          <cell r="ET695">
            <v>0</v>
          </cell>
          <cell r="EU695">
            <v>0</v>
          </cell>
          <cell r="EV695">
            <v>0</v>
          </cell>
          <cell r="EW695">
            <v>0</v>
          </cell>
          <cell r="EX695">
            <v>0</v>
          </cell>
          <cell r="EY695">
            <v>0</v>
          </cell>
        </row>
        <row r="696">
          <cell r="A696" t="str">
            <v>M43039010 - Serv fee inc - Other</v>
          </cell>
          <cell r="B696">
            <v>188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188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188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188</v>
          </cell>
          <cell r="AP696">
            <v>0</v>
          </cell>
          <cell r="AQ696">
            <v>188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  <cell r="EE696">
            <v>0</v>
          </cell>
          <cell r="EF696">
            <v>0</v>
          </cell>
          <cell r="EG696">
            <v>0</v>
          </cell>
          <cell r="EH696">
            <v>0</v>
          </cell>
          <cell r="EI696">
            <v>0</v>
          </cell>
          <cell r="EJ696">
            <v>0</v>
          </cell>
          <cell r="EK696">
            <v>0</v>
          </cell>
          <cell r="EL696">
            <v>0</v>
          </cell>
          <cell r="EM696">
            <v>0</v>
          </cell>
          <cell r="EN696">
            <v>0</v>
          </cell>
          <cell r="EO696">
            <v>0</v>
          </cell>
          <cell r="EP696">
            <v>0</v>
          </cell>
          <cell r="EQ696">
            <v>0</v>
          </cell>
          <cell r="ER696">
            <v>0</v>
          </cell>
          <cell r="ES696">
            <v>0</v>
          </cell>
          <cell r="ET696">
            <v>0</v>
          </cell>
          <cell r="EU696">
            <v>0</v>
          </cell>
          <cell r="EV696">
            <v>0</v>
          </cell>
          <cell r="EW696">
            <v>0</v>
          </cell>
          <cell r="EX696">
            <v>0</v>
          </cell>
          <cell r="EY696">
            <v>0</v>
          </cell>
        </row>
        <row r="697">
          <cell r="A697" t="str">
            <v>TI4303 - Service fee income</v>
          </cell>
          <cell r="B697">
            <v>188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188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188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188</v>
          </cell>
          <cell r="AP697">
            <v>0</v>
          </cell>
          <cell r="AQ697">
            <v>188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  <cell r="EE697">
            <v>0</v>
          </cell>
          <cell r="EF697">
            <v>0</v>
          </cell>
          <cell r="EG697">
            <v>0</v>
          </cell>
          <cell r="EH697">
            <v>0</v>
          </cell>
          <cell r="EI697">
            <v>0</v>
          </cell>
          <cell r="EJ697">
            <v>0</v>
          </cell>
          <cell r="EK697">
            <v>0</v>
          </cell>
          <cell r="EL697">
            <v>0</v>
          </cell>
          <cell r="EM697">
            <v>0</v>
          </cell>
          <cell r="EN697">
            <v>0</v>
          </cell>
          <cell r="EO697">
            <v>0</v>
          </cell>
          <cell r="EP697">
            <v>0</v>
          </cell>
          <cell r="EQ697">
            <v>0</v>
          </cell>
          <cell r="ER697">
            <v>0</v>
          </cell>
          <cell r="ES697">
            <v>0</v>
          </cell>
          <cell r="ET697">
            <v>0</v>
          </cell>
          <cell r="EU697">
            <v>0</v>
          </cell>
          <cell r="EV697">
            <v>0</v>
          </cell>
          <cell r="EW697">
            <v>0</v>
          </cell>
          <cell r="EX697">
            <v>0</v>
          </cell>
          <cell r="EY697">
            <v>0</v>
          </cell>
        </row>
        <row r="698">
          <cell r="A698" t="str">
            <v>M43041010 - Fees on loans-Not cap connect</v>
          </cell>
          <cell r="B698">
            <v>1500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1500</v>
          </cell>
          <cell r="L698">
            <v>0</v>
          </cell>
          <cell r="M698">
            <v>0</v>
          </cell>
          <cell r="N698">
            <v>0</v>
          </cell>
          <cell r="O698">
            <v>1500</v>
          </cell>
          <cell r="P698">
            <v>0</v>
          </cell>
          <cell r="Q698">
            <v>1500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  <cell r="EE698">
            <v>0</v>
          </cell>
          <cell r="EF698">
            <v>0</v>
          </cell>
          <cell r="EG698">
            <v>0</v>
          </cell>
          <cell r="EH698">
            <v>0</v>
          </cell>
          <cell r="EI698">
            <v>0</v>
          </cell>
          <cell r="EJ698">
            <v>0</v>
          </cell>
          <cell r="EK698">
            <v>0</v>
          </cell>
          <cell r="EL698">
            <v>0</v>
          </cell>
          <cell r="EM698">
            <v>0</v>
          </cell>
          <cell r="EN698">
            <v>0</v>
          </cell>
          <cell r="EO698">
            <v>0</v>
          </cell>
          <cell r="EP698">
            <v>0</v>
          </cell>
          <cell r="EQ698">
            <v>0</v>
          </cell>
          <cell r="ER698">
            <v>0</v>
          </cell>
          <cell r="ES698">
            <v>0</v>
          </cell>
          <cell r="ET698">
            <v>0</v>
          </cell>
          <cell r="EU698">
            <v>0</v>
          </cell>
          <cell r="EV698">
            <v>0</v>
          </cell>
          <cell r="EW698">
            <v>0</v>
          </cell>
          <cell r="EX698">
            <v>0</v>
          </cell>
          <cell r="EY698">
            <v>0</v>
          </cell>
        </row>
        <row r="699">
          <cell r="A699" t="str">
            <v>M43042010 - Fees on loans-Guaran&amp;cr commit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  <cell r="EE699">
            <v>0</v>
          </cell>
          <cell r="EF699">
            <v>0</v>
          </cell>
          <cell r="EG699">
            <v>0</v>
          </cell>
          <cell r="EH699">
            <v>0</v>
          </cell>
          <cell r="EI699">
            <v>0</v>
          </cell>
          <cell r="EJ699">
            <v>0</v>
          </cell>
          <cell r="EK699">
            <v>0</v>
          </cell>
          <cell r="EL699">
            <v>0</v>
          </cell>
          <cell r="EM699">
            <v>0</v>
          </cell>
          <cell r="EN699">
            <v>0</v>
          </cell>
          <cell r="EO699">
            <v>0</v>
          </cell>
          <cell r="EP699">
            <v>0</v>
          </cell>
          <cell r="EQ699">
            <v>0</v>
          </cell>
          <cell r="ER699">
            <v>0</v>
          </cell>
          <cell r="ES699">
            <v>0</v>
          </cell>
          <cell r="ET699">
            <v>0</v>
          </cell>
          <cell r="EU699">
            <v>0</v>
          </cell>
          <cell r="EV699">
            <v>0</v>
          </cell>
          <cell r="EW699">
            <v>0</v>
          </cell>
          <cell r="EX699">
            <v>0</v>
          </cell>
          <cell r="EY699">
            <v>0</v>
          </cell>
        </row>
        <row r="700">
          <cell r="A700" t="str">
            <v>TI4304 - Fees on loans</v>
          </cell>
          <cell r="B700">
            <v>1500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1500</v>
          </cell>
          <cell r="L700">
            <v>0</v>
          </cell>
          <cell r="M700">
            <v>0</v>
          </cell>
          <cell r="N700">
            <v>0</v>
          </cell>
          <cell r="O700">
            <v>1500</v>
          </cell>
          <cell r="P700">
            <v>0</v>
          </cell>
          <cell r="Q700">
            <v>1500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  <cell r="EE700">
            <v>0</v>
          </cell>
          <cell r="EF700">
            <v>0</v>
          </cell>
          <cell r="EG700">
            <v>0</v>
          </cell>
          <cell r="EH700">
            <v>0</v>
          </cell>
          <cell r="EI700">
            <v>0</v>
          </cell>
          <cell r="EJ700">
            <v>0</v>
          </cell>
          <cell r="EK700">
            <v>0</v>
          </cell>
          <cell r="EL700">
            <v>0</v>
          </cell>
          <cell r="EM700">
            <v>0</v>
          </cell>
          <cell r="EN700">
            <v>0</v>
          </cell>
          <cell r="EO700">
            <v>0</v>
          </cell>
          <cell r="EP700">
            <v>0</v>
          </cell>
          <cell r="EQ700">
            <v>0</v>
          </cell>
          <cell r="ER700">
            <v>0</v>
          </cell>
          <cell r="ES700">
            <v>0</v>
          </cell>
          <cell r="ET700">
            <v>0</v>
          </cell>
          <cell r="EU700">
            <v>0</v>
          </cell>
          <cell r="EV700">
            <v>0</v>
          </cell>
          <cell r="EW700">
            <v>0</v>
          </cell>
          <cell r="EX700">
            <v>0</v>
          </cell>
          <cell r="EY700">
            <v>0</v>
          </cell>
        </row>
        <row r="701">
          <cell r="A701" t="str">
            <v>M43070000 - Fees rec by banks - Life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  <cell r="EE701">
            <v>0</v>
          </cell>
          <cell r="EF701">
            <v>0</v>
          </cell>
          <cell r="EG701">
            <v>0</v>
          </cell>
          <cell r="EH701">
            <v>0</v>
          </cell>
          <cell r="EI701">
            <v>0</v>
          </cell>
          <cell r="EJ701">
            <v>0</v>
          </cell>
          <cell r="EK701">
            <v>0</v>
          </cell>
          <cell r="EL701">
            <v>0</v>
          </cell>
          <cell r="EM701">
            <v>0</v>
          </cell>
          <cell r="EN701">
            <v>0</v>
          </cell>
          <cell r="EO701">
            <v>0</v>
          </cell>
          <cell r="EP701">
            <v>0</v>
          </cell>
          <cell r="EQ701">
            <v>0</v>
          </cell>
          <cell r="ER701">
            <v>0</v>
          </cell>
          <cell r="ES701">
            <v>0</v>
          </cell>
          <cell r="ET701">
            <v>0</v>
          </cell>
          <cell r="EU701">
            <v>0</v>
          </cell>
          <cell r="EV701">
            <v>0</v>
          </cell>
          <cell r="EW701">
            <v>0</v>
          </cell>
          <cell r="EX701">
            <v>0</v>
          </cell>
          <cell r="EY701">
            <v>0</v>
          </cell>
        </row>
        <row r="702">
          <cell r="A702" t="str">
            <v>M43071000 - Fees rec by banks-Unit linked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  <cell r="EE702">
            <v>0</v>
          </cell>
          <cell r="EF702">
            <v>0</v>
          </cell>
          <cell r="EG702">
            <v>0</v>
          </cell>
          <cell r="EH702">
            <v>0</v>
          </cell>
          <cell r="EI702">
            <v>0</v>
          </cell>
          <cell r="EJ702">
            <v>0</v>
          </cell>
          <cell r="EK702">
            <v>0</v>
          </cell>
          <cell r="EL702">
            <v>0</v>
          </cell>
          <cell r="EM702">
            <v>0</v>
          </cell>
          <cell r="EN702">
            <v>0</v>
          </cell>
          <cell r="EO702">
            <v>0</v>
          </cell>
          <cell r="EP702">
            <v>0</v>
          </cell>
          <cell r="EQ702">
            <v>0</v>
          </cell>
          <cell r="ER702">
            <v>0</v>
          </cell>
          <cell r="ES702">
            <v>0</v>
          </cell>
          <cell r="ET702">
            <v>0</v>
          </cell>
          <cell r="EU702">
            <v>0</v>
          </cell>
          <cell r="EV702">
            <v>0</v>
          </cell>
          <cell r="EW702">
            <v>0</v>
          </cell>
          <cell r="EX702">
            <v>0</v>
          </cell>
          <cell r="EY702">
            <v>0</v>
          </cell>
        </row>
        <row r="703">
          <cell r="A703" t="str">
            <v>M43072000 - Fees rec by banks - Non-life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  <cell r="EE703">
            <v>0</v>
          </cell>
          <cell r="EF703">
            <v>0</v>
          </cell>
          <cell r="EG703">
            <v>0</v>
          </cell>
          <cell r="EH703">
            <v>0</v>
          </cell>
          <cell r="EI703">
            <v>0</v>
          </cell>
          <cell r="EJ703">
            <v>0</v>
          </cell>
          <cell r="EK703">
            <v>0</v>
          </cell>
          <cell r="EL703">
            <v>0</v>
          </cell>
          <cell r="EM703">
            <v>0</v>
          </cell>
          <cell r="EN703">
            <v>0</v>
          </cell>
          <cell r="EO703">
            <v>0</v>
          </cell>
          <cell r="EP703">
            <v>0</v>
          </cell>
          <cell r="EQ703">
            <v>0</v>
          </cell>
          <cell r="ER703">
            <v>0</v>
          </cell>
          <cell r="ES703">
            <v>0</v>
          </cell>
          <cell r="ET703">
            <v>0</v>
          </cell>
          <cell r="EU703">
            <v>0</v>
          </cell>
          <cell r="EV703">
            <v>0</v>
          </cell>
          <cell r="EW703">
            <v>0</v>
          </cell>
          <cell r="EX703">
            <v>0</v>
          </cell>
          <cell r="EY703">
            <v>0</v>
          </cell>
        </row>
        <row r="704">
          <cell r="A704" t="str">
            <v>M43079000 - Fees rec by banks - Other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705" t="str">
            <v>TI4307 - Insurance related fees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  <cell r="EE705">
            <v>0</v>
          </cell>
          <cell r="EF705">
            <v>0</v>
          </cell>
          <cell r="EG705">
            <v>0</v>
          </cell>
          <cell r="EH705">
            <v>0</v>
          </cell>
          <cell r="EI705">
            <v>0</v>
          </cell>
          <cell r="EJ705">
            <v>0</v>
          </cell>
          <cell r="EK705">
            <v>0</v>
          </cell>
          <cell r="EL705">
            <v>0</v>
          </cell>
          <cell r="EM705">
            <v>0</v>
          </cell>
          <cell r="EN705">
            <v>0</v>
          </cell>
          <cell r="EO705">
            <v>0</v>
          </cell>
          <cell r="EP705">
            <v>0</v>
          </cell>
          <cell r="EQ705">
            <v>0</v>
          </cell>
          <cell r="ER705">
            <v>0</v>
          </cell>
          <cell r="ES705">
            <v>0</v>
          </cell>
          <cell r="ET705">
            <v>0</v>
          </cell>
          <cell r="EU705">
            <v>0</v>
          </cell>
          <cell r="EV705">
            <v>0</v>
          </cell>
          <cell r="EW705">
            <v>0</v>
          </cell>
          <cell r="EX705">
            <v>0</v>
          </cell>
          <cell r="EY705">
            <v>0</v>
          </cell>
        </row>
        <row r="706">
          <cell r="A706" t="str">
            <v>M43099010 - Other commissions and fees</v>
          </cell>
          <cell r="B706">
            <v>17579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15111</v>
          </cell>
          <cell r="L706">
            <v>0</v>
          </cell>
          <cell r="M706">
            <v>0</v>
          </cell>
          <cell r="N706">
            <v>0</v>
          </cell>
          <cell r="O706">
            <v>16050</v>
          </cell>
          <cell r="P706">
            <v>16050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5475</v>
          </cell>
          <cell r="W706">
            <v>5475</v>
          </cell>
          <cell r="X706">
            <v>0</v>
          </cell>
          <cell r="Y706">
            <v>-6414</v>
          </cell>
          <cell r="Z706">
            <v>0</v>
          </cell>
          <cell r="AA706">
            <v>-1313</v>
          </cell>
          <cell r="AB706">
            <v>-90</v>
          </cell>
          <cell r="AC706">
            <v>-489</v>
          </cell>
          <cell r="AD706">
            <v>-18</v>
          </cell>
          <cell r="AE706">
            <v>-716</v>
          </cell>
          <cell r="AF706">
            <v>0</v>
          </cell>
          <cell r="AG706">
            <v>-5101</v>
          </cell>
          <cell r="AH706">
            <v>-1859</v>
          </cell>
          <cell r="AI706">
            <v>-2297</v>
          </cell>
          <cell r="AJ706">
            <v>-562</v>
          </cell>
          <cell r="AK706">
            <v>-223</v>
          </cell>
          <cell r="AL706">
            <v>-129</v>
          </cell>
          <cell r="AM706">
            <v>-31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-45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-45</v>
          </cell>
          <cell r="BW706">
            <v>1125</v>
          </cell>
          <cell r="BX706">
            <v>2250</v>
          </cell>
          <cell r="BY706">
            <v>0</v>
          </cell>
          <cell r="BZ706">
            <v>-1125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-1170</v>
          </cell>
          <cell r="CR706">
            <v>0</v>
          </cell>
          <cell r="CS706">
            <v>-1170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  <cell r="EE706">
            <v>0</v>
          </cell>
          <cell r="EF706">
            <v>0</v>
          </cell>
          <cell r="EG706">
            <v>0</v>
          </cell>
          <cell r="EH706">
            <v>0</v>
          </cell>
          <cell r="EI706">
            <v>0</v>
          </cell>
          <cell r="EJ706">
            <v>0</v>
          </cell>
          <cell r="EK706">
            <v>0</v>
          </cell>
          <cell r="EL706">
            <v>0</v>
          </cell>
          <cell r="EM706">
            <v>0</v>
          </cell>
          <cell r="EN706">
            <v>2513</v>
          </cell>
          <cell r="EO706">
            <v>0</v>
          </cell>
          <cell r="EP706">
            <v>0</v>
          </cell>
          <cell r="EQ706">
            <v>0</v>
          </cell>
          <cell r="ER706">
            <v>0</v>
          </cell>
          <cell r="ES706">
            <v>2513</v>
          </cell>
          <cell r="ET706">
            <v>0</v>
          </cell>
          <cell r="EU706">
            <v>0</v>
          </cell>
          <cell r="EV706">
            <v>0</v>
          </cell>
          <cell r="EW706">
            <v>0</v>
          </cell>
          <cell r="EX706">
            <v>0</v>
          </cell>
          <cell r="EY706">
            <v>0</v>
          </cell>
        </row>
        <row r="707">
          <cell r="A707" t="str">
            <v>TI4309 - Other commissions and fees</v>
          </cell>
          <cell r="B707">
            <v>17579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15111</v>
          </cell>
          <cell r="L707">
            <v>0</v>
          </cell>
          <cell r="M707">
            <v>0</v>
          </cell>
          <cell r="N707">
            <v>0</v>
          </cell>
          <cell r="O707">
            <v>16050</v>
          </cell>
          <cell r="P707">
            <v>16050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5475</v>
          </cell>
          <cell r="W707">
            <v>5475</v>
          </cell>
          <cell r="X707">
            <v>0</v>
          </cell>
          <cell r="Y707">
            <v>-6414</v>
          </cell>
          <cell r="Z707">
            <v>0</v>
          </cell>
          <cell r="AA707">
            <v>-1313</v>
          </cell>
          <cell r="AB707">
            <v>-90</v>
          </cell>
          <cell r="AC707">
            <v>-489</v>
          </cell>
          <cell r="AD707">
            <v>-18</v>
          </cell>
          <cell r="AE707">
            <v>-716</v>
          </cell>
          <cell r="AF707">
            <v>0</v>
          </cell>
          <cell r="AG707">
            <v>-5101</v>
          </cell>
          <cell r="AH707">
            <v>-1859</v>
          </cell>
          <cell r="AI707">
            <v>-2297</v>
          </cell>
          <cell r="AJ707">
            <v>-562</v>
          </cell>
          <cell r="AK707">
            <v>-223</v>
          </cell>
          <cell r="AL707">
            <v>-129</v>
          </cell>
          <cell r="AM707">
            <v>-31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-45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-45</v>
          </cell>
          <cell r="BW707">
            <v>1125</v>
          </cell>
          <cell r="BX707">
            <v>2250</v>
          </cell>
          <cell r="BY707">
            <v>0</v>
          </cell>
          <cell r="BZ707">
            <v>-1125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-1170</v>
          </cell>
          <cell r="CR707">
            <v>0</v>
          </cell>
          <cell r="CS707">
            <v>-1170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  <cell r="EE707">
            <v>0</v>
          </cell>
          <cell r="EF707">
            <v>0</v>
          </cell>
          <cell r="EG707">
            <v>0</v>
          </cell>
          <cell r="EH707">
            <v>0</v>
          </cell>
          <cell r="EI707">
            <v>0</v>
          </cell>
          <cell r="EJ707">
            <v>0</v>
          </cell>
          <cell r="EK707">
            <v>0</v>
          </cell>
          <cell r="EL707">
            <v>0</v>
          </cell>
          <cell r="EM707">
            <v>0</v>
          </cell>
          <cell r="EN707">
            <v>2513</v>
          </cell>
          <cell r="EO707">
            <v>0</v>
          </cell>
          <cell r="EP707">
            <v>0</v>
          </cell>
          <cell r="EQ707">
            <v>0</v>
          </cell>
          <cell r="ER707">
            <v>0</v>
          </cell>
          <cell r="ES707">
            <v>2513</v>
          </cell>
          <cell r="ET707">
            <v>0</v>
          </cell>
          <cell r="EU707">
            <v>0</v>
          </cell>
          <cell r="EV707">
            <v>0</v>
          </cell>
          <cell r="EW707">
            <v>0</v>
          </cell>
          <cell r="EX707">
            <v>0</v>
          </cell>
          <cell r="EY707">
            <v>0</v>
          </cell>
        </row>
        <row r="708">
          <cell r="A708" t="str">
            <v>TI22000 - Other Fee Income</v>
          </cell>
          <cell r="B708">
            <v>38503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16799</v>
          </cell>
          <cell r="L708">
            <v>0</v>
          </cell>
          <cell r="M708">
            <v>0</v>
          </cell>
          <cell r="N708">
            <v>0</v>
          </cell>
          <cell r="O708">
            <v>17550</v>
          </cell>
          <cell r="P708">
            <v>16050</v>
          </cell>
          <cell r="Q708">
            <v>1500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5475</v>
          </cell>
          <cell r="W708">
            <v>5475</v>
          </cell>
          <cell r="X708">
            <v>0</v>
          </cell>
          <cell r="Y708">
            <v>-6226</v>
          </cell>
          <cell r="Z708">
            <v>0</v>
          </cell>
          <cell r="AA708">
            <v>-1313</v>
          </cell>
          <cell r="AB708">
            <v>-90</v>
          </cell>
          <cell r="AC708">
            <v>-489</v>
          </cell>
          <cell r="AD708">
            <v>-18</v>
          </cell>
          <cell r="AE708">
            <v>-716</v>
          </cell>
          <cell r="AF708">
            <v>0</v>
          </cell>
          <cell r="AG708">
            <v>-5101</v>
          </cell>
          <cell r="AH708">
            <v>-1859</v>
          </cell>
          <cell r="AI708">
            <v>-2297</v>
          </cell>
          <cell r="AJ708">
            <v>-562</v>
          </cell>
          <cell r="AK708">
            <v>-223</v>
          </cell>
          <cell r="AL708">
            <v>-129</v>
          </cell>
          <cell r="AM708">
            <v>-31</v>
          </cell>
          <cell r="AN708">
            <v>0</v>
          </cell>
          <cell r="AO708">
            <v>188</v>
          </cell>
          <cell r="AP708">
            <v>0</v>
          </cell>
          <cell r="AQ708">
            <v>188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19236</v>
          </cell>
          <cell r="BN708">
            <v>19236</v>
          </cell>
          <cell r="BO708">
            <v>0</v>
          </cell>
          <cell r="BP708">
            <v>0</v>
          </cell>
          <cell r="BQ708">
            <v>-45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-45</v>
          </cell>
          <cell r="BW708">
            <v>1125</v>
          </cell>
          <cell r="BX708">
            <v>2250</v>
          </cell>
          <cell r="BY708">
            <v>0</v>
          </cell>
          <cell r="BZ708">
            <v>-1125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-1170</v>
          </cell>
          <cell r="CR708">
            <v>0</v>
          </cell>
          <cell r="CS708">
            <v>-1170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  <cell r="EE708">
            <v>0</v>
          </cell>
          <cell r="EF708">
            <v>0</v>
          </cell>
          <cell r="EG708">
            <v>0</v>
          </cell>
          <cell r="EH708">
            <v>0</v>
          </cell>
          <cell r="EI708">
            <v>0</v>
          </cell>
          <cell r="EJ708">
            <v>0</v>
          </cell>
          <cell r="EK708">
            <v>0</v>
          </cell>
          <cell r="EL708">
            <v>0</v>
          </cell>
          <cell r="EM708">
            <v>0</v>
          </cell>
          <cell r="EN708">
            <v>2513</v>
          </cell>
          <cell r="EO708">
            <v>0</v>
          </cell>
          <cell r="EP708">
            <v>0</v>
          </cell>
          <cell r="EQ708">
            <v>0</v>
          </cell>
          <cell r="ER708">
            <v>0</v>
          </cell>
          <cell r="ES708">
            <v>2513</v>
          </cell>
          <cell r="ET708">
            <v>0</v>
          </cell>
          <cell r="EU708">
            <v>0</v>
          </cell>
          <cell r="EV708">
            <v>0</v>
          </cell>
          <cell r="EW708">
            <v>0</v>
          </cell>
          <cell r="EX708">
            <v>0</v>
          </cell>
          <cell r="EY708">
            <v>0</v>
          </cell>
        </row>
        <row r="709">
          <cell r="A709" t="str">
            <v>TI0700 - Total other result</v>
          </cell>
          <cell r="B709">
            <v>26887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14453</v>
          </cell>
          <cell r="L709">
            <v>-2346</v>
          </cell>
          <cell r="M709">
            <v>0</v>
          </cell>
          <cell r="N709">
            <v>-2346</v>
          </cell>
          <cell r="O709">
            <v>17550</v>
          </cell>
          <cell r="P709">
            <v>16050</v>
          </cell>
          <cell r="Q709">
            <v>1500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5475</v>
          </cell>
          <cell r="W709">
            <v>5475</v>
          </cell>
          <cell r="X709">
            <v>0</v>
          </cell>
          <cell r="Y709">
            <v>-6226</v>
          </cell>
          <cell r="Z709">
            <v>0</v>
          </cell>
          <cell r="AA709">
            <v>-1313</v>
          </cell>
          <cell r="AB709">
            <v>-90</v>
          </cell>
          <cell r="AC709">
            <v>-489</v>
          </cell>
          <cell r="AD709">
            <v>-18</v>
          </cell>
          <cell r="AE709">
            <v>-716</v>
          </cell>
          <cell r="AF709">
            <v>0</v>
          </cell>
          <cell r="AG709">
            <v>-5101</v>
          </cell>
          <cell r="AH709">
            <v>-1859</v>
          </cell>
          <cell r="AI709">
            <v>-2297</v>
          </cell>
          <cell r="AJ709">
            <v>-562</v>
          </cell>
          <cell r="AK709">
            <v>-223</v>
          </cell>
          <cell r="AL709">
            <v>-129</v>
          </cell>
          <cell r="AM709">
            <v>-31</v>
          </cell>
          <cell r="AN709">
            <v>0</v>
          </cell>
          <cell r="AO709">
            <v>188</v>
          </cell>
          <cell r="AP709">
            <v>0</v>
          </cell>
          <cell r="AQ709">
            <v>188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2766</v>
          </cell>
          <cell r="BL709">
            <v>2766</v>
          </cell>
          <cell r="BM709">
            <v>-165</v>
          </cell>
          <cell r="BN709">
            <v>-165</v>
          </cell>
          <cell r="BO709">
            <v>0</v>
          </cell>
          <cell r="BP709">
            <v>0</v>
          </cell>
          <cell r="BQ709">
            <v>-45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-45</v>
          </cell>
          <cell r="BW709">
            <v>1125</v>
          </cell>
          <cell r="BX709">
            <v>2250</v>
          </cell>
          <cell r="BY709">
            <v>0</v>
          </cell>
          <cell r="BZ709">
            <v>-1125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-1170</v>
          </cell>
          <cell r="CR709">
            <v>0</v>
          </cell>
          <cell r="CS709">
            <v>-1170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  <cell r="EE709">
            <v>0</v>
          </cell>
          <cell r="EF709">
            <v>0</v>
          </cell>
          <cell r="EG709">
            <v>0</v>
          </cell>
          <cell r="EH709">
            <v>0</v>
          </cell>
          <cell r="EI709">
            <v>0</v>
          </cell>
          <cell r="EJ709">
            <v>0</v>
          </cell>
          <cell r="EK709">
            <v>0</v>
          </cell>
          <cell r="EL709">
            <v>0</v>
          </cell>
          <cell r="EM709">
            <v>0</v>
          </cell>
          <cell r="EN709">
            <v>2378</v>
          </cell>
          <cell r="EO709">
            <v>0</v>
          </cell>
          <cell r="EP709">
            <v>0</v>
          </cell>
          <cell r="EQ709">
            <v>0</v>
          </cell>
          <cell r="ER709">
            <v>0</v>
          </cell>
          <cell r="ES709">
            <v>2378</v>
          </cell>
          <cell r="ET709">
            <v>7500</v>
          </cell>
          <cell r="EU709">
            <v>7500</v>
          </cell>
          <cell r="EV709">
            <v>0</v>
          </cell>
          <cell r="EW709">
            <v>0</v>
          </cell>
          <cell r="EX709">
            <v>0</v>
          </cell>
          <cell r="EY709">
            <v>0</v>
          </cell>
        </row>
        <row r="710">
          <cell r="A710" t="str">
            <v>49811030I - Minus: Ins alloc oth inc&amp;chg tech acc</v>
          </cell>
          <cell r="B710">
            <v>-29072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-16799</v>
          </cell>
          <cell r="L710">
            <v>0</v>
          </cell>
          <cell r="M710">
            <v>0</v>
          </cell>
          <cell r="N710">
            <v>0</v>
          </cell>
          <cell r="O710">
            <v>-17550</v>
          </cell>
          <cell r="P710">
            <v>-16050</v>
          </cell>
          <cell r="Q710">
            <v>-1500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-5475</v>
          </cell>
          <cell r="W710">
            <v>-5475</v>
          </cell>
          <cell r="X710">
            <v>0</v>
          </cell>
          <cell r="Y710">
            <v>6226</v>
          </cell>
          <cell r="Z710">
            <v>0</v>
          </cell>
          <cell r="AA710">
            <v>1313</v>
          </cell>
          <cell r="AB710">
            <v>90</v>
          </cell>
          <cell r="AC710">
            <v>489</v>
          </cell>
          <cell r="AD710">
            <v>18</v>
          </cell>
          <cell r="AE710">
            <v>716</v>
          </cell>
          <cell r="AF710">
            <v>0</v>
          </cell>
          <cell r="AG710">
            <v>5101</v>
          </cell>
          <cell r="AH710">
            <v>1859</v>
          </cell>
          <cell r="AI710">
            <v>2297</v>
          </cell>
          <cell r="AJ710">
            <v>562</v>
          </cell>
          <cell r="AK710">
            <v>223</v>
          </cell>
          <cell r="AL710">
            <v>129</v>
          </cell>
          <cell r="AM710">
            <v>31</v>
          </cell>
          <cell r="AN710">
            <v>0</v>
          </cell>
          <cell r="AO710">
            <v>-188</v>
          </cell>
          <cell r="AP710">
            <v>0</v>
          </cell>
          <cell r="AQ710">
            <v>-188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45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45</v>
          </cell>
          <cell r="BW710">
            <v>-1125</v>
          </cell>
          <cell r="BX710">
            <v>-2250</v>
          </cell>
          <cell r="BY710">
            <v>0</v>
          </cell>
          <cell r="BZ710">
            <v>1125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1170</v>
          </cell>
          <cell r="CR710">
            <v>0</v>
          </cell>
          <cell r="CS710">
            <v>1170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  <cell r="EE710">
            <v>0</v>
          </cell>
          <cell r="EF710">
            <v>0</v>
          </cell>
          <cell r="EG710">
            <v>0</v>
          </cell>
          <cell r="EH710">
            <v>0</v>
          </cell>
          <cell r="EI710">
            <v>0</v>
          </cell>
          <cell r="EJ710">
            <v>0</v>
          </cell>
          <cell r="EK710">
            <v>0</v>
          </cell>
          <cell r="EL710">
            <v>0</v>
          </cell>
          <cell r="EM710">
            <v>0</v>
          </cell>
          <cell r="EN710">
            <v>-4818</v>
          </cell>
          <cell r="EO710">
            <v>-2103</v>
          </cell>
          <cell r="EP710">
            <v>-2021</v>
          </cell>
          <cell r="EQ710">
            <v>0</v>
          </cell>
          <cell r="ER710">
            <v>-694</v>
          </cell>
          <cell r="ES710">
            <v>0</v>
          </cell>
          <cell r="ET710">
            <v>-7500</v>
          </cell>
          <cell r="EU710">
            <v>-7500</v>
          </cell>
          <cell r="EV710">
            <v>0</v>
          </cell>
          <cell r="EW710">
            <v>0</v>
          </cell>
          <cell r="EX710">
            <v>0</v>
          </cell>
          <cell r="EY710">
            <v>0</v>
          </cell>
        </row>
        <row r="711">
          <cell r="A711" t="str">
            <v>TI0750 - Minus: Ins alloc oth inc&amp;chg tech acc</v>
          </cell>
          <cell r="B711">
            <v>-29072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-16799</v>
          </cell>
          <cell r="L711">
            <v>0</v>
          </cell>
          <cell r="M711">
            <v>0</v>
          </cell>
          <cell r="N711">
            <v>0</v>
          </cell>
          <cell r="O711">
            <v>-17550</v>
          </cell>
          <cell r="P711">
            <v>-16050</v>
          </cell>
          <cell r="Q711">
            <v>-1500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-5475</v>
          </cell>
          <cell r="W711">
            <v>-5475</v>
          </cell>
          <cell r="X711">
            <v>0</v>
          </cell>
          <cell r="Y711">
            <v>6226</v>
          </cell>
          <cell r="Z711">
            <v>0</v>
          </cell>
          <cell r="AA711">
            <v>1313</v>
          </cell>
          <cell r="AB711">
            <v>90</v>
          </cell>
          <cell r="AC711">
            <v>489</v>
          </cell>
          <cell r="AD711">
            <v>18</v>
          </cell>
          <cell r="AE711">
            <v>716</v>
          </cell>
          <cell r="AF711">
            <v>0</v>
          </cell>
          <cell r="AG711">
            <v>5101</v>
          </cell>
          <cell r="AH711">
            <v>1859</v>
          </cell>
          <cell r="AI711">
            <v>2297</v>
          </cell>
          <cell r="AJ711">
            <v>562</v>
          </cell>
          <cell r="AK711">
            <v>223</v>
          </cell>
          <cell r="AL711">
            <v>129</v>
          </cell>
          <cell r="AM711">
            <v>31</v>
          </cell>
          <cell r="AN711">
            <v>0</v>
          </cell>
          <cell r="AO711">
            <v>-188</v>
          </cell>
          <cell r="AP711">
            <v>0</v>
          </cell>
          <cell r="AQ711">
            <v>-188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45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45</v>
          </cell>
          <cell r="BW711">
            <v>-1125</v>
          </cell>
          <cell r="BX711">
            <v>-2250</v>
          </cell>
          <cell r="BY711">
            <v>0</v>
          </cell>
          <cell r="BZ711">
            <v>1125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1170</v>
          </cell>
          <cell r="CR711">
            <v>0</v>
          </cell>
          <cell r="CS711">
            <v>1170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  <cell r="EE711">
            <v>0</v>
          </cell>
          <cell r="EF711">
            <v>0</v>
          </cell>
          <cell r="EG711">
            <v>0</v>
          </cell>
          <cell r="EH711">
            <v>0</v>
          </cell>
          <cell r="EI711">
            <v>0</v>
          </cell>
          <cell r="EJ711">
            <v>0</v>
          </cell>
          <cell r="EK711">
            <v>0</v>
          </cell>
          <cell r="EL711">
            <v>0</v>
          </cell>
          <cell r="EM711">
            <v>0</v>
          </cell>
          <cell r="EN711">
            <v>-4818</v>
          </cell>
          <cell r="EO711">
            <v>-2103</v>
          </cell>
          <cell r="EP711">
            <v>-2021</v>
          </cell>
          <cell r="EQ711">
            <v>0</v>
          </cell>
          <cell r="ER711">
            <v>-694</v>
          </cell>
          <cell r="ES711">
            <v>0</v>
          </cell>
          <cell r="ET711">
            <v>-7500</v>
          </cell>
          <cell r="EU711">
            <v>-7500</v>
          </cell>
          <cell r="EV711">
            <v>0</v>
          </cell>
          <cell r="EW711">
            <v>0</v>
          </cell>
          <cell r="EX711">
            <v>0</v>
          </cell>
          <cell r="EY711">
            <v>0</v>
          </cell>
        </row>
        <row r="712">
          <cell r="A712" t="str">
            <v>TI59 - Non-allocated other result</v>
          </cell>
          <cell r="B712">
            <v>-2185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-2346</v>
          </cell>
          <cell r="L712">
            <v>-2346</v>
          </cell>
          <cell r="M712">
            <v>0</v>
          </cell>
          <cell r="N712">
            <v>-2346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2766</v>
          </cell>
          <cell r="BL712">
            <v>2766</v>
          </cell>
          <cell r="BM712">
            <v>-165</v>
          </cell>
          <cell r="BN712">
            <v>-165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P712">
            <v>0</v>
          </cell>
          <cell r="CQ712">
            <v>0</v>
          </cell>
          <cell r="CR712">
            <v>0</v>
          </cell>
          <cell r="CS712">
            <v>0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  <cell r="DD712">
            <v>0</v>
          </cell>
          <cell r="DE712">
            <v>0</v>
          </cell>
          <cell r="DF712">
            <v>0</v>
          </cell>
          <cell r="DG712">
            <v>0</v>
          </cell>
          <cell r="DH712">
            <v>0</v>
          </cell>
          <cell r="DI712">
            <v>0</v>
          </cell>
          <cell r="DJ712">
            <v>0</v>
          </cell>
          <cell r="DK712">
            <v>0</v>
          </cell>
          <cell r="DL712">
            <v>0</v>
          </cell>
          <cell r="DM712">
            <v>0</v>
          </cell>
          <cell r="DN712">
            <v>0</v>
          </cell>
          <cell r="DO712">
            <v>0</v>
          </cell>
          <cell r="DP712">
            <v>0</v>
          </cell>
          <cell r="DQ712">
            <v>0</v>
          </cell>
          <cell r="DR712">
            <v>0</v>
          </cell>
          <cell r="DS712">
            <v>0</v>
          </cell>
          <cell r="DT712">
            <v>0</v>
          </cell>
          <cell r="DU712">
            <v>0</v>
          </cell>
          <cell r="DV712">
            <v>0</v>
          </cell>
          <cell r="DW712">
            <v>0</v>
          </cell>
          <cell r="DX712">
            <v>0</v>
          </cell>
          <cell r="DY712">
            <v>0</v>
          </cell>
          <cell r="DZ712">
            <v>0</v>
          </cell>
          <cell r="EA712">
            <v>0</v>
          </cell>
          <cell r="EB712">
            <v>0</v>
          </cell>
          <cell r="EC712">
            <v>0</v>
          </cell>
          <cell r="ED712">
            <v>0</v>
          </cell>
          <cell r="EE712">
            <v>0</v>
          </cell>
          <cell r="EF712">
            <v>0</v>
          </cell>
          <cell r="EG712">
            <v>0</v>
          </cell>
          <cell r="EH712">
            <v>0</v>
          </cell>
          <cell r="EI712">
            <v>0</v>
          </cell>
          <cell r="EJ712">
            <v>0</v>
          </cell>
          <cell r="EK712">
            <v>0</v>
          </cell>
          <cell r="EL712">
            <v>0</v>
          </cell>
          <cell r="EM712">
            <v>0</v>
          </cell>
          <cell r="EN712">
            <v>-2440</v>
          </cell>
          <cell r="EO712">
            <v>-2103</v>
          </cell>
          <cell r="EP712">
            <v>-2021</v>
          </cell>
          <cell r="EQ712">
            <v>0</v>
          </cell>
          <cell r="ER712">
            <v>-694</v>
          </cell>
          <cell r="ES712">
            <v>2378</v>
          </cell>
          <cell r="ET712">
            <v>0</v>
          </cell>
          <cell r="EU712">
            <v>0</v>
          </cell>
          <cell r="EV712">
            <v>0</v>
          </cell>
          <cell r="EW712">
            <v>0</v>
          </cell>
          <cell r="EX712">
            <v>0</v>
          </cell>
          <cell r="EY712">
            <v>0</v>
          </cell>
        </row>
        <row r="713">
          <cell r="A713" t="str">
            <v>3TTI - Result before taxation</v>
          </cell>
          <cell r="B713">
            <v>574431.75</v>
          </cell>
          <cell r="C713">
            <v>-96492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-96492</v>
          </cell>
          <cell r="I713">
            <v>38109</v>
          </cell>
          <cell r="J713">
            <v>38109</v>
          </cell>
          <cell r="K713">
            <v>435670.75</v>
          </cell>
          <cell r="L713">
            <v>135519</v>
          </cell>
          <cell r="M713">
            <v>0</v>
          </cell>
          <cell r="N713">
            <v>135519</v>
          </cell>
          <cell r="O713">
            <v>176603.25</v>
          </cell>
          <cell r="P713">
            <v>53663</v>
          </cell>
          <cell r="Q713">
            <v>122940.25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26595.5</v>
          </cell>
          <cell r="W713">
            <v>30226</v>
          </cell>
          <cell r="X713">
            <v>-3630.5</v>
          </cell>
          <cell r="Y713">
            <v>96953</v>
          </cell>
          <cell r="Z713">
            <v>10580</v>
          </cell>
          <cell r="AA713">
            <v>37990</v>
          </cell>
          <cell r="AB713">
            <v>14985</v>
          </cell>
          <cell r="AC713">
            <v>8834</v>
          </cell>
          <cell r="AD713">
            <v>382</v>
          </cell>
          <cell r="AE713">
            <v>13789</v>
          </cell>
          <cell r="AF713">
            <v>0</v>
          </cell>
          <cell r="AG713">
            <v>33517</v>
          </cell>
          <cell r="AH713">
            <v>15818</v>
          </cell>
          <cell r="AI713">
            <v>15308</v>
          </cell>
          <cell r="AJ713">
            <v>-2152</v>
          </cell>
          <cell r="AK713">
            <v>1914</v>
          </cell>
          <cell r="AL713">
            <v>2043</v>
          </cell>
          <cell r="AM713">
            <v>586</v>
          </cell>
          <cell r="AN713">
            <v>0</v>
          </cell>
          <cell r="AO713">
            <v>14683</v>
          </cell>
          <cell r="AP713">
            <v>1743</v>
          </cell>
          <cell r="AQ713">
            <v>3420</v>
          </cell>
          <cell r="AR713">
            <v>8565</v>
          </cell>
          <cell r="AS713">
            <v>0</v>
          </cell>
          <cell r="AT713">
            <v>955</v>
          </cell>
          <cell r="AU713">
            <v>183</v>
          </cell>
          <cell r="AV713">
            <v>22</v>
          </cell>
          <cell r="AW713">
            <v>0</v>
          </cell>
          <cell r="AX713">
            <v>161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21424</v>
          </cell>
          <cell r="BH713">
            <v>15718</v>
          </cell>
          <cell r="BI713">
            <v>831</v>
          </cell>
          <cell r="BJ713">
            <v>4875</v>
          </cell>
          <cell r="BK713">
            <v>14872</v>
          </cell>
          <cell r="BL713">
            <v>14872</v>
          </cell>
          <cell r="BM713">
            <v>0</v>
          </cell>
          <cell r="BN713">
            <v>0</v>
          </cell>
          <cell r="BO713">
            <v>10151</v>
          </cell>
          <cell r="BP713">
            <v>10151</v>
          </cell>
          <cell r="BQ713">
            <v>129199</v>
          </cell>
          <cell r="BR713">
            <v>30828</v>
          </cell>
          <cell r="BS713">
            <v>1148</v>
          </cell>
          <cell r="BT713">
            <v>24604</v>
          </cell>
          <cell r="BU713">
            <v>5076</v>
          </cell>
          <cell r="BV713">
            <v>98371</v>
          </cell>
          <cell r="BW713">
            <v>98856</v>
          </cell>
          <cell r="BX713">
            <v>55287</v>
          </cell>
          <cell r="BY713">
            <v>20183</v>
          </cell>
          <cell r="BZ713">
            <v>16506</v>
          </cell>
          <cell r="CA713">
            <v>147</v>
          </cell>
          <cell r="CB713">
            <v>2334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937</v>
          </cell>
          <cell r="CM713">
            <v>0</v>
          </cell>
          <cell r="CN713">
            <v>0</v>
          </cell>
          <cell r="CO713">
            <v>3462</v>
          </cell>
          <cell r="CP713">
            <v>0</v>
          </cell>
          <cell r="CQ713">
            <v>-485</v>
          </cell>
          <cell r="CR713">
            <v>-27407</v>
          </cell>
          <cell r="CS713">
            <v>26832</v>
          </cell>
          <cell r="CT713">
            <v>90</v>
          </cell>
          <cell r="CU713">
            <v>0</v>
          </cell>
          <cell r="CV713">
            <v>0</v>
          </cell>
          <cell r="CW713">
            <v>5508</v>
          </cell>
          <cell r="CX713">
            <v>0</v>
          </cell>
          <cell r="CY713">
            <v>300</v>
          </cell>
          <cell r="CZ713">
            <v>59</v>
          </cell>
          <cell r="DA713">
            <v>1038</v>
          </cell>
          <cell r="DB713">
            <v>1514</v>
          </cell>
          <cell r="DC713">
            <v>855</v>
          </cell>
          <cell r="DD713">
            <v>-42</v>
          </cell>
          <cell r="DE713">
            <v>1116</v>
          </cell>
          <cell r="DF713">
            <v>21</v>
          </cell>
          <cell r="DG713">
            <v>9</v>
          </cell>
          <cell r="DH713">
            <v>-12</v>
          </cell>
          <cell r="DI713">
            <v>-416</v>
          </cell>
          <cell r="DJ713">
            <v>84</v>
          </cell>
          <cell r="DK713">
            <v>393</v>
          </cell>
          <cell r="DL713">
            <v>96</v>
          </cell>
          <cell r="DM713">
            <v>327</v>
          </cell>
          <cell r="DN713">
            <v>33</v>
          </cell>
          <cell r="DO713">
            <v>36</v>
          </cell>
          <cell r="DP713">
            <v>955</v>
          </cell>
          <cell r="DQ713">
            <v>-858</v>
          </cell>
          <cell r="DR713">
            <v>0</v>
          </cell>
          <cell r="DS713">
            <v>0</v>
          </cell>
          <cell r="DT713">
            <v>-5812</v>
          </cell>
          <cell r="DU713">
            <v>-4650</v>
          </cell>
          <cell r="DV713">
            <v>-1162</v>
          </cell>
          <cell r="DW713">
            <v>0</v>
          </cell>
          <cell r="DX713">
            <v>-2015</v>
          </cell>
          <cell r="DY713">
            <v>-525</v>
          </cell>
          <cell r="DZ713">
            <v>-321</v>
          </cell>
          <cell r="EA713">
            <v>0</v>
          </cell>
          <cell r="EB713">
            <v>-927</v>
          </cell>
          <cell r="EC713">
            <v>-242</v>
          </cell>
          <cell r="ED713">
            <v>0</v>
          </cell>
          <cell r="EE713">
            <v>0</v>
          </cell>
          <cell r="EF713">
            <v>0</v>
          </cell>
          <cell r="EG713">
            <v>0</v>
          </cell>
          <cell r="EH713">
            <v>0</v>
          </cell>
          <cell r="EI713">
            <v>0</v>
          </cell>
          <cell r="EJ713">
            <v>0</v>
          </cell>
          <cell r="EK713">
            <v>2280</v>
          </cell>
          <cell r="EL713">
            <v>1500</v>
          </cell>
          <cell r="EM713">
            <v>780</v>
          </cell>
          <cell r="EN713">
            <v>536</v>
          </cell>
          <cell r="EO713">
            <v>-1877</v>
          </cell>
          <cell r="EP713">
            <v>-499</v>
          </cell>
          <cell r="EQ713">
            <v>0</v>
          </cell>
          <cell r="ER713">
            <v>-135</v>
          </cell>
          <cell r="ES713">
            <v>3047</v>
          </cell>
          <cell r="ET713">
            <v>21001</v>
          </cell>
          <cell r="EU713">
            <v>18601</v>
          </cell>
          <cell r="EV713">
            <v>0</v>
          </cell>
          <cell r="EW713">
            <v>0</v>
          </cell>
          <cell r="EX713">
            <v>0</v>
          </cell>
          <cell r="EY713">
            <v>2400</v>
          </cell>
        </row>
        <row r="714">
          <cell r="A714" t="str">
            <v>58001010 - Current tax on operat result</v>
          </cell>
          <cell r="B714">
            <v>25059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15486</v>
          </cell>
          <cell r="L714">
            <v>14451</v>
          </cell>
          <cell r="M714">
            <v>0</v>
          </cell>
          <cell r="N714">
            <v>14451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1035</v>
          </cell>
          <cell r="Z714">
            <v>1035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105</v>
          </cell>
          <cell r="BP714">
            <v>105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P714">
            <v>0</v>
          </cell>
          <cell r="CQ714">
            <v>0</v>
          </cell>
          <cell r="CR714">
            <v>0</v>
          </cell>
          <cell r="CS714">
            <v>0</v>
          </cell>
          <cell r="CT714">
            <v>0</v>
          </cell>
          <cell r="CU714">
            <v>0</v>
          </cell>
          <cell r="CV714">
            <v>0</v>
          </cell>
          <cell r="CW714">
            <v>30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  <cell r="DD714">
            <v>0</v>
          </cell>
          <cell r="DE714">
            <v>0</v>
          </cell>
          <cell r="DF714">
            <v>0</v>
          </cell>
          <cell r="DG714">
            <v>0</v>
          </cell>
          <cell r="DH714">
            <v>0</v>
          </cell>
          <cell r="DI714">
            <v>0</v>
          </cell>
          <cell r="DJ714">
            <v>0</v>
          </cell>
          <cell r="DK714">
            <v>0</v>
          </cell>
          <cell r="DL714">
            <v>0</v>
          </cell>
          <cell r="DM714">
            <v>0</v>
          </cell>
          <cell r="DN714">
            <v>0</v>
          </cell>
          <cell r="DO714">
            <v>0</v>
          </cell>
          <cell r="DP714">
            <v>30</v>
          </cell>
          <cell r="DQ714">
            <v>0</v>
          </cell>
          <cell r="DR714">
            <v>0</v>
          </cell>
          <cell r="DS714">
            <v>0</v>
          </cell>
          <cell r="DT714">
            <v>0</v>
          </cell>
          <cell r="DU714">
            <v>0</v>
          </cell>
          <cell r="DV714">
            <v>0</v>
          </cell>
          <cell r="DW714">
            <v>0</v>
          </cell>
          <cell r="DX714">
            <v>0</v>
          </cell>
          <cell r="DY714">
            <v>0</v>
          </cell>
          <cell r="DZ714">
            <v>0</v>
          </cell>
          <cell r="EA714">
            <v>0</v>
          </cell>
          <cell r="EB714">
            <v>0</v>
          </cell>
          <cell r="EC714">
            <v>0</v>
          </cell>
          <cell r="ED714">
            <v>0</v>
          </cell>
          <cell r="EE714">
            <v>0</v>
          </cell>
          <cell r="EF714">
            <v>0</v>
          </cell>
          <cell r="EG714">
            <v>0</v>
          </cell>
          <cell r="EH714">
            <v>0</v>
          </cell>
          <cell r="EI714">
            <v>0</v>
          </cell>
          <cell r="EJ714">
            <v>0</v>
          </cell>
          <cell r="EK714">
            <v>0</v>
          </cell>
          <cell r="EL714">
            <v>0</v>
          </cell>
          <cell r="EM714">
            <v>0</v>
          </cell>
          <cell r="EN714">
            <v>3825</v>
          </cell>
          <cell r="EO714">
            <v>0</v>
          </cell>
          <cell r="EP714">
            <v>0</v>
          </cell>
          <cell r="EQ714">
            <v>0</v>
          </cell>
          <cell r="ER714">
            <v>0</v>
          </cell>
          <cell r="ES714">
            <v>3825</v>
          </cell>
          <cell r="ET714">
            <v>5613</v>
          </cell>
          <cell r="EU714">
            <v>0</v>
          </cell>
          <cell r="EV714">
            <v>0</v>
          </cell>
          <cell r="EW714">
            <v>0</v>
          </cell>
          <cell r="EX714">
            <v>0</v>
          </cell>
          <cell r="EY714">
            <v>5613</v>
          </cell>
        </row>
        <row r="715">
          <cell r="A715" t="str">
            <v>58002010 - Current tax on real gains/loss</v>
          </cell>
          <cell r="B715">
            <v>2457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2457</v>
          </cell>
          <cell r="L715">
            <v>2340</v>
          </cell>
          <cell r="M715">
            <v>0</v>
          </cell>
          <cell r="N715">
            <v>2340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117</v>
          </cell>
          <cell r="Z715">
            <v>117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0</v>
          </cell>
          <cell r="CU715">
            <v>0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  <cell r="DD715">
            <v>0</v>
          </cell>
          <cell r="DE715">
            <v>0</v>
          </cell>
          <cell r="DF715">
            <v>0</v>
          </cell>
          <cell r="DG715">
            <v>0</v>
          </cell>
          <cell r="DH715">
            <v>0</v>
          </cell>
          <cell r="DI715">
            <v>0</v>
          </cell>
          <cell r="DJ715">
            <v>0</v>
          </cell>
          <cell r="DK715">
            <v>0</v>
          </cell>
          <cell r="DL715">
            <v>0</v>
          </cell>
          <cell r="DM715">
            <v>0</v>
          </cell>
          <cell r="DN715">
            <v>0</v>
          </cell>
          <cell r="DO715">
            <v>0</v>
          </cell>
          <cell r="DP715">
            <v>0</v>
          </cell>
          <cell r="DQ715">
            <v>0</v>
          </cell>
          <cell r="DR715">
            <v>0</v>
          </cell>
          <cell r="DS715">
            <v>0</v>
          </cell>
          <cell r="DT715">
            <v>0</v>
          </cell>
          <cell r="DU715">
            <v>0</v>
          </cell>
          <cell r="DV715">
            <v>0</v>
          </cell>
          <cell r="DW715">
            <v>0</v>
          </cell>
          <cell r="DX715">
            <v>0</v>
          </cell>
          <cell r="DY715">
            <v>0</v>
          </cell>
          <cell r="DZ715">
            <v>0</v>
          </cell>
          <cell r="EA715">
            <v>0</v>
          </cell>
          <cell r="EB715">
            <v>0</v>
          </cell>
          <cell r="EC715">
            <v>0</v>
          </cell>
          <cell r="ED715">
            <v>0</v>
          </cell>
          <cell r="EE715">
            <v>0</v>
          </cell>
          <cell r="EF715">
            <v>0</v>
          </cell>
          <cell r="EG715">
            <v>0</v>
          </cell>
          <cell r="EH715">
            <v>0</v>
          </cell>
          <cell r="EI715">
            <v>0</v>
          </cell>
          <cell r="EJ715">
            <v>0</v>
          </cell>
          <cell r="EK715">
            <v>0</v>
          </cell>
          <cell r="EL715">
            <v>0</v>
          </cell>
          <cell r="EM715">
            <v>0</v>
          </cell>
          <cell r="EN715">
            <v>0</v>
          </cell>
          <cell r="EO715">
            <v>0</v>
          </cell>
          <cell r="EP715">
            <v>0</v>
          </cell>
          <cell r="EQ715">
            <v>0</v>
          </cell>
          <cell r="ER715">
            <v>0</v>
          </cell>
          <cell r="ES715">
            <v>0</v>
          </cell>
          <cell r="ET715">
            <v>0</v>
          </cell>
          <cell r="EU715">
            <v>0</v>
          </cell>
          <cell r="EV715">
            <v>0</v>
          </cell>
          <cell r="EW715">
            <v>0</v>
          </cell>
          <cell r="EX715">
            <v>0</v>
          </cell>
          <cell r="EY715">
            <v>0</v>
          </cell>
        </row>
        <row r="716">
          <cell r="A716" t="str">
            <v>M58003010 - DONOT USE:Cur tax extraord res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  <cell r="EE716">
            <v>0</v>
          </cell>
          <cell r="EF716">
            <v>0</v>
          </cell>
          <cell r="EG716">
            <v>0</v>
          </cell>
          <cell r="EH716">
            <v>0</v>
          </cell>
          <cell r="EI716">
            <v>0</v>
          </cell>
          <cell r="EJ716">
            <v>0</v>
          </cell>
          <cell r="EK716">
            <v>0</v>
          </cell>
          <cell r="EL716">
            <v>0</v>
          </cell>
          <cell r="EM716">
            <v>0</v>
          </cell>
          <cell r="EN716">
            <v>0</v>
          </cell>
          <cell r="EO716">
            <v>0</v>
          </cell>
          <cell r="EP716">
            <v>0</v>
          </cell>
          <cell r="EQ716">
            <v>0</v>
          </cell>
          <cell r="ER716">
            <v>0</v>
          </cell>
          <cell r="ES716">
            <v>0</v>
          </cell>
          <cell r="ET716">
            <v>0</v>
          </cell>
          <cell r="EU716">
            <v>0</v>
          </cell>
          <cell r="EV716">
            <v>0</v>
          </cell>
          <cell r="EW716">
            <v>0</v>
          </cell>
          <cell r="EX716">
            <v>0</v>
          </cell>
          <cell r="EY716">
            <v>0</v>
          </cell>
        </row>
        <row r="717">
          <cell r="A717" t="str">
            <v>M58004010 - CTax g/l n-cur AssGrpsHFS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  <cell r="EE717">
            <v>0</v>
          </cell>
          <cell r="EF717">
            <v>0</v>
          </cell>
          <cell r="EG717">
            <v>0</v>
          </cell>
          <cell r="EH717">
            <v>0</v>
          </cell>
          <cell r="EI717">
            <v>0</v>
          </cell>
          <cell r="EJ717">
            <v>0</v>
          </cell>
          <cell r="EK717">
            <v>0</v>
          </cell>
          <cell r="EL717">
            <v>0</v>
          </cell>
          <cell r="EM717">
            <v>0</v>
          </cell>
          <cell r="EN717">
            <v>0</v>
          </cell>
          <cell r="EO717">
            <v>0</v>
          </cell>
          <cell r="EP717">
            <v>0</v>
          </cell>
          <cell r="EQ717">
            <v>0</v>
          </cell>
          <cell r="ER717">
            <v>0</v>
          </cell>
          <cell r="ES717">
            <v>0</v>
          </cell>
          <cell r="ET717">
            <v>0</v>
          </cell>
          <cell r="EU717">
            <v>0</v>
          </cell>
          <cell r="EV717">
            <v>0</v>
          </cell>
          <cell r="EW717">
            <v>0</v>
          </cell>
          <cell r="EX717">
            <v>0</v>
          </cell>
          <cell r="EY717">
            <v>0</v>
          </cell>
        </row>
        <row r="718">
          <cell r="A718" t="str">
            <v>M58005010 - Cur tx discontinued operations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  <cell r="EE718">
            <v>0</v>
          </cell>
          <cell r="EF718">
            <v>0</v>
          </cell>
          <cell r="EG718">
            <v>0</v>
          </cell>
          <cell r="EH718">
            <v>0</v>
          </cell>
          <cell r="EI718">
            <v>0</v>
          </cell>
          <cell r="EJ718">
            <v>0</v>
          </cell>
          <cell r="EK718">
            <v>0</v>
          </cell>
          <cell r="EL718">
            <v>0</v>
          </cell>
          <cell r="EM718">
            <v>0</v>
          </cell>
          <cell r="EN718">
            <v>0</v>
          </cell>
          <cell r="EO718">
            <v>0</v>
          </cell>
          <cell r="EP718">
            <v>0</v>
          </cell>
          <cell r="EQ718">
            <v>0</v>
          </cell>
          <cell r="ER718">
            <v>0</v>
          </cell>
          <cell r="ES718">
            <v>0</v>
          </cell>
          <cell r="ET718">
            <v>0</v>
          </cell>
          <cell r="EU718">
            <v>0</v>
          </cell>
          <cell r="EV718">
            <v>0</v>
          </cell>
          <cell r="EW718">
            <v>0</v>
          </cell>
          <cell r="EX718">
            <v>0</v>
          </cell>
          <cell r="EY718">
            <v>0</v>
          </cell>
        </row>
        <row r="719">
          <cell r="A719" t="str">
            <v>TI5800 - Current tax</v>
          </cell>
          <cell r="B719">
            <v>27516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17943</v>
          </cell>
          <cell r="L719">
            <v>16791</v>
          </cell>
          <cell r="M719">
            <v>0</v>
          </cell>
          <cell r="N719">
            <v>16791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1152</v>
          </cell>
          <cell r="Z719">
            <v>1152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105</v>
          </cell>
          <cell r="BP719">
            <v>105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30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30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  <cell r="EE719">
            <v>0</v>
          </cell>
          <cell r="EF719">
            <v>0</v>
          </cell>
          <cell r="EG719">
            <v>0</v>
          </cell>
          <cell r="EH719">
            <v>0</v>
          </cell>
          <cell r="EI719">
            <v>0</v>
          </cell>
          <cell r="EJ719">
            <v>0</v>
          </cell>
          <cell r="EK719">
            <v>0</v>
          </cell>
          <cell r="EL719">
            <v>0</v>
          </cell>
          <cell r="EM719">
            <v>0</v>
          </cell>
          <cell r="EN719">
            <v>3825</v>
          </cell>
          <cell r="EO719">
            <v>0</v>
          </cell>
          <cell r="EP719">
            <v>0</v>
          </cell>
          <cell r="EQ719">
            <v>0</v>
          </cell>
          <cell r="ER719">
            <v>0</v>
          </cell>
          <cell r="ES719">
            <v>3825</v>
          </cell>
          <cell r="ET719">
            <v>5613</v>
          </cell>
          <cell r="EU719">
            <v>0</v>
          </cell>
          <cell r="EV719">
            <v>0</v>
          </cell>
          <cell r="EW719">
            <v>0</v>
          </cell>
          <cell r="EX719">
            <v>0</v>
          </cell>
          <cell r="EY719">
            <v>5613</v>
          </cell>
        </row>
        <row r="720">
          <cell r="A720" t="str">
            <v>M58011010 - Def tax on operating result</v>
          </cell>
          <cell r="B720">
            <v>24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24</v>
          </cell>
          <cell r="BP720">
            <v>24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  <cell r="EE720">
            <v>0</v>
          </cell>
          <cell r="EF720">
            <v>0</v>
          </cell>
          <cell r="EG720">
            <v>0</v>
          </cell>
          <cell r="EH720">
            <v>0</v>
          </cell>
          <cell r="EI720">
            <v>0</v>
          </cell>
          <cell r="EJ720">
            <v>0</v>
          </cell>
          <cell r="EK720">
            <v>0</v>
          </cell>
          <cell r="EL720">
            <v>0</v>
          </cell>
          <cell r="EM720">
            <v>0</v>
          </cell>
          <cell r="EN720">
            <v>0</v>
          </cell>
          <cell r="EO720">
            <v>0</v>
          </cell>
          <cell r="EP720">
            <v>0</v>
          </cell>
          <cell r="EQ720">
            <v>0</v>
          </cell>
          <cell r="ER720">
            <v>0</v>
          </cell>
          <cell r="ES720">
            <v>0</v>
          </cell>
          <cell r="ET720">
            <v>0</v>
          </cell>
          <cell r="EU720">
            <v>0</v>
          </cell>
          <cell r="EV720">
            <v>0</v>
          </cell>
          <cell r="EW720">
            <v>0</v>
          </cell>
          <cell r="EX720">
            <v>0</v>
          </cell>
          <cell r="EY720">
            <v>0</v>
          </cell>
        </row>
        <row r="721">
          <cell r="A721" t="str">
            <v>M58012010 - Def tax on realised gain/loss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722" t="str">
            <v>M58013010 - DONOT USE:Def tax extraord res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  <cell r="EE722">
            <v>0</v>
          </cell>
          <cell r="EF722">
            <v>0</v>
          </cell>
          <cell r="EG722">
            <v>0</v>
          </cell>
          <cell r="EH722">
            <v>0</v>
          </cell>
          <cell r="EI722">
            <v>0</v>
          </cell>
          <cell r="EJ722">
            <v>0</v>
          </cell>
          <cell r="EK722">
            <v>0</v>
          </cell>
          <cell r="EL722">
            <v>0</v>
          </cell>
          <cell r="EM722">
            <v>0</v>
          </cell>
          <cell r="EN722">
            <v>0</v>
          </cell>
          <cell r="EO722">
            <v>0</v>
          </cell>
          <cell r="EP722">
            <v>0</v>
          </cell>
          <cell r="EQ722">
            <v>0</v>
          </cell>
          <cell r="ER722">
            <v>0</v>
          </cell>
          <cell r="ES722">
            <v>0</v>
          </cell>
          <cell r="ET722">
            <v>0</v>
          </cell>
          <cell r="EU722">
            <v>0</v>
          </cell>
          <cell r="EV722">
            <v>0</v>
          </cell>
          <cell r="EW722">
            <v>0</v>
          </cell>
          <cell r="EX722">
            <v>0</v>
          </cell>
          <cell r="EY722">
            <v>0</v>
          </cell>
        </row>
        <row r="723">
          <cell r="A723" t="str">
            <v>M58014010 - DTx g/l n-cur AssGrpsHFS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0</v>
          </cell>
          <cell r="CU723">
            <v>0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  <cell r="DD723">
            <v>0</v>
          </cell>
          <cell r="DE723">
            <v>0</v>
          </cell>
          <cell r="DF723">
            <v>0</v>
          </cell>
          <cell r="DG723">
            <v>0</v>
          </cell>
          <cell r="DH723">
            <v>0</v>
          </cell>
          <cell r="DI723">
            <v>0</v>
          </cell>
          <cell r="DJ723">
            <v>0</v>
          </cell>
          <cell r="DK723">
            <v>0</v>
          </cell>
          <cell r="DL723">
            <v>0</v>
          </cell>
          <cell r="DM723">
            <v>0</v>
          </cell>
          <cell r="DN723">
            <v>0</v>
          </cell>
          <cell r="DO723">
            <v>0</v>
          </cell>
          <cell r="DP723">
            <v>0</v>
          </cell>
          <cell r="DQ723">
            <v>0</v>
          </cell>
          <cell r="DR723">
            <v>0</v>
          </cell>
          <cell r="DS723">
            <v>0</v>
          </cell>
          <cell r="DT723">
            <v>0</v>
          </cell>
          <cell r="DU723">
            <v>0</v>
          </cell>
          <cell r="DV723">
            <v>0</v>
          </cell>
          <cell r="DW723">
            <v>0</v>
          </cell>
          <cell r="DX723">
            <v>0</v>
          </cell>
          <cell r="DY723">
            <v>0</v>
          </cell>
          <cell r="DZ723">
            <v>0</v>
          </cell>
          <cell r="EA723">
            <v>0</v>
          </cell>
          <cell r="EB723">
            <v>0</v>
          </cell>
          <cell r="EC723">
            <v>0</v>
          </cell>
          <cell r="ED723">
            <v>0</v>
          </cell>
          <cell r="EE723">
            <v>0</v>
          </cell>
          <cell r="EF723">
            <v>0</v>
          </cell>
          <cell r="EG723">
            <v>0</v>
          </cell>
          <cell r="EH723">
            <v>0</v>
          </cell>
          <cell r="EI723">
            <v>0</v>
          </cell>
          <cell r="EJ723">
            <v>0</v>
          </cell>
          <cell r="EK723">
            <v>0</v>
          </cell>
          <cell r="EL723">
            <v>0</v>
          </cell>
          <cell r="EM723">
            <v>0</v>
          </cell>
          <cell r="EN723">
            <v>0</v>
          </cell>
          <cell r="EO723">
            <v>0</v>
          </cell>
          <cell r="EP723">
            <v>0</v>
          </cell>
          <cell r="EQ723">
            <v>0</v>
          </cell>
          <cell r="ER723">
            <v>0</v>
          </cell>
          <cell r="ES723">
            <v>0</v>
          </cell>
          <cell r="ET723">
            <v>0</v>
          </cell>
          <cell r="EU723">
            <v>0</v>
          </cell>
          <cell r="EV723">
            <v>0</v>
          </cell>
          <cell r="EW723">
            <v>0</v>
          </cell>
          <cell r="EX723">
            <v>0</v>
          </cell>
          <cell r="EY723">
            <v>0</v>
          </cell>
        </row>
        <row r="724">
          <cell r="A724" t="str">
            <v>M58015010 - Df tax discontinued operations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  <cell r="EE724">
            <v>0</v>
          </cell>
          <cell r="EF724">
            <v>0</v>
          </cell>
          <cell r="EG724">
            <v>0</v>
          </cell>
          <cell r="EH724">
            <v>0</v>
          </cell>
          <cell r="EI724">
            <v>0</v>
          </cell>
          <cell r="EJ724">
            <v>0</v>
          </cell>
          <cell r="EK724">
            <v>0</v>
          </cell>
          <cell r="EL724">
            <v>0</v>
          </cell>
          <cell r="EM724">
            <v>0</v>
          </cell>
          <cell r="EN724">
            <v>0</v>
          </cell>
          <cell r="EO724">
            <v>0</v>
          </cell>
          <cell r="EP724">
            <v>0</v>
          </cell>
          <cell r="EQ724">
            <v>0</v>
          </cell>
          <cell r="ER724">
            <v>0</v>
          </cell>
          <cell r="ES724">
            <v>0</v>
          </cell>
          <cell r="ET724">
            <v>0</v>
          </cell>
          <cell r="EU724">
            <v>0</v>
          </cell>
          <cell r="EV724">
            <v>0</v>
          </cell>
          <cell r="EW724">
            <v>0</v>
          </cell>
          <cell r="EX724">
            <v>0</v>
          </cell>
          <cell r="EY724">
            <v>0</v>
          </cell>
        </row>
        <row r="725">
          <cell r="A725" t="str">
            <v>TI5801 - Deferred tax</v>
          </cell>
          <cell r="B725">
            <v>24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24</v>
          </cell>
          <cell r="BP725">
            <v>24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P725">
            <v>0</v>
          </cell>
          <cell r="CQ725">
            <v>0</v>
          </cell>
          <cell r="CR725">
            <v>0</v>
          </cell>
          <cell r="CS725">
            <v>0</v>
          </cell>
          <cell r="CT725">
            <v>0</v>
          </cell>
          <cell r="CU725">
            <v>0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0</v>
          </cell>
          <cell r="DA725">
            <v>0</v>
          </cell>
          <cell r="DB725">
            <v>0</v>
          </cell>
          <cell r="DC725">
            <v>0</v>
          </cell>
          <cell r="DD725">
            <v>0</v>
          </cell>
          <cell r="DE725">
            <v>0</v>
          </cell>
          <cell r="DF725">
            <v>0</v>
          </cell>
          <cell r="DG725">
            <v>0</v>
          </cell>
          <cell r="DH725">
            <v>0</v>
          </cell>
          <cell r="DI725">
            <v>0</v>
          </cell>
          <cell r="DJ725">
            <v>0</v>
          </cell>
          <cell r="DK725">
            <v>0</v>
          </cell>
          <cell r="DL725">
            <v>0</v>
          </cell>
          <cell r="DM725">
            <v>0</v>
          </cell>
          <cell r="DN725">
            <v>0</v>
          </cell>
          <cell r="DO725">
            <v>0</v>
          </cell>
          <cell r="DP725">
            <v>0</v>
          </cell>
          <cell r="DQ725">
            <v>0</v>
          </cell>
          <cell r="DR725">
            <v>0</v>
          </cell>
          <cell r="DS725">
            <v>0</v>
          </cell>
          <cell r="DT725">
            <v>0</v>
          </cell>
          <cell r="DU725">
            <v>0</v>
          </cell>
          <cell r="DV725">
            <v>0</v>
          </cell>
          <cell r="DW725">
            <v>0</v>
          </cell>
          <cell r="DX725">
            <v>0</v>
          </cell>
          <cell r="DY725">
            <v>0</v>
          </cell>
          <cell r="DZ725">
            <v>0</v>
          </cell>
          <cell r="EA725">
            <v>0</v>
          </cell>
          <cell r="EB725">
            <v>0</v>
          </cell>
          <cell r="EC725">
            <v>0</v>
          </cell>
          <cell r="ED725">
            <v>0</v>
          </cell>
          <cell r="EE725">
            <v>0</v>
          </cell>
          <cell r="EF725">
            <v>0</v>
          </cell>
          <cell r="EG725">
            <v>0</v>
          </cell>
          <cell r="EH725">
            <v>0</v>
          </cell>
          <cell r="EI725">
            <v>0</v>
          </cell>
          <cell r="EJ725">
            <v>0</v>
          </cell>
          <cell r="EK725">
            <v>0</v>
          </cell>
          <cell r="EL725">
            <v>0</v>
          </cell>
          <cell r="EM725">
            <v>0</v>
          </cell>
          <cell r="EN725">
            <v>0</v>
          </cell>
          <cell r="EO725">
            <v>0</v>
          </cell>
          <cell r="EP725">
            <v>0</v>
          </cell>
          <cell r="EQ725">
            <v>0</v>
          </cell>
          <cell r="ER725">
            <v>0</v>
          </cell>
          <cell r="ES725">
            <v>0</v>
          </cell>
          <cell r="ET725">
            <v>0</v>
          </cell>
          <cell r="EU725">
            <v>0</v>
          </cell>
          <cell r="EV725">
            <v>0</v>
          </cell>
          <cell r="EW725">
            <v>0</v>
          </cell>
          <cell r="EX725">
            <v>0</v>
          </cell>
          <cell r="EY725">
            <v>0</v>
          </cell>
        </row>
        <row r="726">
          <cell r="A726" t="str">
            <v>M58099010 - Alloc.income tax /int.inc-ecoK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0</v>
          </cell>
          <cell r="CU726">
            <v>0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  <cell r="EE726">
            <v>0</v>
          </cell>
          <cell r="EF726">
            <v>0</v>
          </cell>
          <cell r="EG726">
            <v>0</v>
          </cell>
          <cell r="EH726">
            <v>0</v>
          </cell>
          <cell r="EI726">
            <v>0</v>
          </cell>
          <cell r="EJ726">
            <v>0</v>
          </cell>
          <cell r="EK726">
            <v>0</v>
          </cell>
          <cell r="EL726">
            <v>0</v>
          </cell>
          <cell r="EM726">
            <v>0</v>
          </cell>
          <cell r="EN726">
            <v>0</v>
          </cell>
          <cell r="EO726">
            <v>0</v>
          </cell>
          <cell r="EP726">
            <v>0</v>
          </cell>
          <cell r="EQ726">
            <v>0</v>
          </cell>
          <cell r="ER726">
            <v>0</v>
          </cell>
          <cell r="ES726">
            <v>0</v>
          </cell>
          <cell r="ET726">
            <v>0</v>
          </cell>
          <cell r="EU726">
            <v>0</v>
          </cell>
          <cell r="EV726">
            <v>0</v>
          </cell>
          <cell r="EW726">
            <v>0</v>
          </cell>
          <cell r="EX726">
            <v>0</v>
          </cell>
          <cell r="EY726">
            <v>0</v>
          </cell>
        </row>
        <row r="727">
          <cell r="A727" t="str">
            <v>M58099999 - Alloc.income tax /ALM result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P727">
            <v>0</v>
          </cell>
          <cell r="CQ727">
            <v>0</v>
          </cell>
          <cell r="CR727">
            <v>0</v>
          </cell>
          <cell r="CS727">
            <v>0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  <cell r="DD727">
            <v>0</v>
          </cell>
          <cell r="DE727">
            <v>0</v>
          </cell>
          <cell r="DF727">
            <v>0</v>
          </cell>
          <cell r="DG727">
            <v>0</v>
          </cell>
          <cell r="DH727">
            <v>0</v>
          </cell>
          <cell r="DI727">
            <v>0</v>
          </cell>
          <cell r="DJ727">
            <v>0</v>
          </cell>
          <cell r="DK727">
            <v>0</v>
          </cell>
          <cell r="DL727">
            <v>0</v>
          </cell>
          <cell r="DM727">
            <v>0</v>
          </cell>
          <cell r="DN727">
            <v>0</v>
          </cell>
          <cell r="DO727">
            <v>0</v>
          </cell>
          <cell r="DP727">
            <v>0</v>
          </cell>
          <cell r="DQ727">
            <v>0</v>
          </cell>
          <cell r="DR727">
            <v>0</v>
          </cell>
          <cell r="DS727">
            <v>0</v>
          </cell>
          <cell r="DT727">
            <v>0</v>
          </cell>
          <cell r="DU727">
            <v>0</v>
          </cell>
          <cell r="DV727">
            <v>0</v>
          </cell>
          <cell r="DW727">
            <v>0</v>
          </cell>
          <cell r="DX727">
            <v>0</v>
          </cell>
          <cell r="DY727">
            <v>0</v>
          </cell>
          <cell r="DZ727">
            <v>0</v>
          </cell>
          <cell r="EA727">
            <v>0</v>
          </cell>
          <cell r="EB727">
            <v>0</v>
          </cell>
          <cell r="EC727">
            <v>0</v>
          </cell>
          <cell r="ED727">
            <v>0</v>
          </cell>
          <cell r="EE727">
            <v>0</v>
          </cell>
          <cell r="EF727">
            <v>0</v>
          </cell>
          <cell r="EG727">
            <v>0</v>
          </cell>
          <cell r="EH727">
            <v>0</v>
          </cell>
          <cell r="EI727">
            <v>0</v>
          </cell>
          <cell r="EJ727">
            <v>0</v>
          </cell>
          <cell r="EK727">
            <v>0</v>
          </cell>
          <cell r="EL727">
            <v>0</v>
          </cell>
          <cell r="EM727">
            <v>0</v>
          </cell>
          <cell r="EN727">
            <v>0</v>
          </cell>
          <cell r="EO727">
            <v>0</v>
          </cell>
          <cell r="EP727">
            <v>0</v>
          </cell>
          <cell r="EQ727">
            <v>0</v>
          </cell>
          <cell r="ER727">
            <v>0</v>
          </cell>
          <cell r="ES727">
            <v>0</v>
          </cell>
          <cell r="ET727">
            <v>0</v>
          </cell>
          <cell r="EU727">
            <v>0</v>
          </cell>
          <cell r="EV727">
            <v>0</v>
          </cell>
          <cell r="EW727">
            <v>0</v>
          </cell>
          <cell r="EX727">
            <v>0</v>
          </cell>
          <cell r="EY727">
            <v>0</v>
          </cell>
        </row>
        <row r="728">
          <cell r="A728" t="str">
            <v>TI5809 - Allocation income tax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0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0</v>
          </cell>
          <cell r="BP728">
            <v>0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0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</v>
          </cell>
          <cell r="CD728">
            <v>0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</v>
          </cell>
          <cell r="CU728">
            <v>0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  <cell r="DD728">
            <v>0</v>
          </cell>
          <cell r="DE728">
            <v>0</v>
          </cell>
          <cell r="DF728">
            <v>0</v>
          </cell>
          <cell r="DG728">
            <v>0</v>
          </cell>
          <cell r="DH728">
            <v>0</v>
          </cell>
          <cell r="DI728">
            <v>0</v>
          </cell>
          <cell r="DJ728">
            <v>0</v>
          </cell>
          <cell r="DK728">
            <v>0</v>
          </cell>
          <cell r="DL728">
            <v>0</v>
          </cell>
          <cell r="DM728">
            <v>0</v>
          </cell>
          <cell r="DN728">
            <v>0</v>
          </cell>
          <cell r="DO728">
            <v>0</v>
          </cell>
          <cell r="DP728">
            <v>0</v>
          </cell>
          <cell r="DQ728">
            <v>0</v>
          </cell>
          <cell r="DR728">
            <v>0</v>
          </cell>
          <cell r="DS728">
            <v>0</v>
          </cell>
          <cell r="DT728">
            <v>0</v>
          </cell>
          <cell r="DU728">
            <v>0</v>
          </cell>
          <cell r="DV728">
            <v>0</v>
          </cell>
          <cell r="DW728">
            <v>0</v>
          </cell>
          <cell r="DX728">
            <v>0</v>
          </cell>
          <cell r="DY728">
            <v>0</v>
          </cell>
          <cell r="DZ728">
            <v>0</v>
          </cell>
          <cell r="EA728">
            <v>0</v>
          </cell>
          <cell r="EB728">
            <v>0</v>
          </cell>
          <cell r="EC728">
            <v>0</v>
          </cell>
          <cell r="ED728">
            <v>0</v>
          </cell>
          <cell r="EE728">
            <v>0</v>
          </cell>
          <cell r="EF728">
            <v>0</v>
          </cell>
          <cell r="EG728">
            <v>0</v>
          </cell>
          <cell r="EH728">
            <v>0</v>
          </cell>
          <cell r="EI728">
            <v>0</v>
          </cell>
          <cell r="EJ728">
            <v>0</v>
          </cell>
          <cell r="EK728">
            <v>0</v>
          </cell>
          <cell r="EL728">
            <v>0</v>
          </cell>
          <cell r="EM728">
            <v>0</v>
          </cell>
          <cell r="EN728">
            <v>0</v>
          </cell>
          <cell r="EO728">
            <v>0</v>
          </cell>
          <cell r="EP728">
            <v>0</v>
          </cell>
          <cell r="EQ728">
            <v>0</v>
          </cell>
          <cell r="ER728">
            <v>0</v>
          </cell>
          <cell r="ES728">
            <v>0</v>
          </cell>
          <cell r="ET728">
            <v>0</v>
          </cell>
          <cell r="EU728">
            <v>0</v>
          </cell>
          <cell r="EV728">
            <v>0</v>
          </cell>
          <cell r="EW728">
            <v>0</v>
          </cell>
          <cell r="EX728">
            <v>0</v>
          </cell>
          <cell r="EY728">
            <v>0</v>
          </cell>
        </row>
        <row r="729">
          <cell r="A729" t="str">
            <v>TI580 - Income tax expense</v>
          </cell>
          <cell r="B729">
            <v>27540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17943</v>
          </cell>
          <cell r="L729">
            <v>16791</v>
          </cell>
          <cell r="M729">
            <v>0</v>
          </cell>
          <cell r="N729">
            <v>16791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1152</v>
          </cell>
          <cell r="Z729">
            <v>1152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129</v>
          </cell>
          <cell r="BP729">
            <v>129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M729">
            <v>0</v>
          </cell>
          <cell r="CN729">
            <v>0</v>
          </cell>
          <cell r="CO729">
            <v>0</v>
          </cell>
          <cell r="CP729">
            <v>0</v>
          </cell>
          <cell r="CQ729">
            <v>0</v>
          </cell>
          <cell r="CR729">
            <v>0</v>
          </cell>
          <cell r="CS729">
            <v>0</v>
          </cell>
          <cell r="CT729">
            <v>0</v>
          </cell>
          <cell r="CU729">
            <v>0</v>
          </cell>
          <cell r="CV729">
            <v>0</v>
          </cell>
          <cell r="CW729">
            <v>30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  <cell r="DD729">
            <v>0</v>
          </cell>
          <cell r="DE729">
            <v>0</v>
          </cell>
          <cell r="DF729">
            <v>0</v>
          </cell>
          <cell r="DG729">
            <v>0</v>
          </cell>
          <cell r="DH729">
            <v>0</v>
          </cell>
          <cell r="DI729">
            <v>0</v>
          </cell>
          <cell r="DJ729">
            <v>0</v>
          </cell>
          <cell r="DK729">
            <v>0</v>
          </cell>
          <cell r="DL729">
            <v>0</v>
          </cell>
          <cell r="DM729">
            <v>0</v>
          </cell>
          <cell r="DN729">
            <v>0</v>
          </cell>
          <cell r="DO729">
            <v>0</v>
          </cell>
          <cell r="DP729">
            <v>30</v>
          </cell>
          <cell r="DQ729">
            <v>0</v>
          </cell>
          <cell r="DR729">
            <v>0</v>
          </cell>
          <cell r="DS729">
            <v>0</v>
          </cell>
          <cell r="DT729">
            <v>0</v>
          </cell>
          <cell r="DU729">
            <v>0</v>
          </cell>
          <cell r="DV729">
            <v>0</v>
          </cell>
          <cell r="DW729">
            <v>0</v>
          </cell>
          <cell r="DX729">
            <v>0</v>
          </cell>
          <cell r="DY729">
            <v>0</v>
          </cell>
          <cell r="DZ729">
            <v>0</v>
          </cell>
          <cell r="EA729">
            <v>0</v>
          </cell>
          <cell r="EB729">
            <v>0</v>
          </cell>
          <cell r="EC729">
            <v>0</v>
          </cell>
          <cell r="ED729">
            <v>0</v>
          </cell>
          <cell r="EE729">
            <v>0</v>
          </cell>
          <cell r="EF729">
            <v>0</v>
          </cell>
          <cell r="EG729">
            <v>0</v>
          </cell>
          <cell r="EH729">
            <v>0</v>
          </cell>
          <cell r="EI729">
            <v>0</v>
          </cell>
          <cell r="EJ729">
            <v>0</v>
          </cell>
          <cell r="EK729">
            <v>0</v>
          </cell>
          <cell r="EL729">
            <v>0</v>
          </cell>
          <cell r="EM729">
            <v>0</v>
          </cell>
          <cell r="EN729">
            <v>3825</v>
          </cell>
          <cell r="EO729">
            <v>0</v>
          </cell>
          <cell r="EP729">
            <v>0</v>
          </cell>
          <cell r="EQ729">
            <v>0</v>
          </cell>
          <cell r="ER729">
            <v>0</v>
          </cell>
          <cell r="ES729">
            <v>3825</v>
          </cell>
          <cell r="ET729">
            <v>5613</v>
          </cell>
          <cell r="EU729">
            <v>0</v>
          </cell>
          <cell r="EV729">
            <v>0</v>
          </cell>
          <cell r="EW729">
            <v>0</v>
          </cell>
          <cell r="EX729">
            <v>0</v>
          </cell>
          <cell r="EY729">
            <v>5613</v>
          </cell>
        </row>
        <row r="730">
          <cell r="A730" t="str">
            <v>M59902010 - Net inc-Minor (min is profit)</v>
          </cell>
          <cell r="B730">
            <v>-2400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0</v>
          </cell>
          <cell r="BP730">
            <v>0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0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0</v>
          </cell>
          <cell r="CA730">
            <v>0</v>
          </cell>
          <cell r="CB730">
            <v>0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M730">
            <v>0</v>
          </cell>
          <cell r="CN730">
            <v>0</v>
          </cell>
          <cell r="CO730">
            <v>0</v>
          </cell>
          <cell r="CP730">
            <v>0</v>
          </cell>
          <cell r="CQ730">
            <v>0</v>
          </cell>
          <cell r="CR730">
            <v>0</v>
          </cell>
          <cell r="CS730">
            <v>0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  <cell r="DD730">
            <v>0</v>
          </cell>
          <cell r="DE730">
            <v>0</v>
          </cell>
          <cell r="DF730">
            <v>0</v>
          </cell>
          <cell r="DG730">
            <v>0</v>
          </cell>
          <cell r="DH730">
            <v>0</v>
          </cell>
          <cell r="DI730">
            <v>0</v>
          </cell>
          <cell r="DJ730">
            <v>0</v>
          </cell>
          <cell r="DK730">
            <v>0</v>
          </cell>
          <cell r="DL730">
            <v>0</v>
          </cell>
          <cell r="DM730">
            <v>0</v>
          </cell>
          <cell r="DN730">
            <v>0</v>
          </cell>
          <cell r="DO730">
            <v>0</v>
          </cell>
          <cell r="DP730">
            <v>0</v>
          </cell>
          <cell r="DQ730">
            <v>0</v>
          </cell>
          <cell r="DR730">
            <v>0</v>
          </cell>
          <cell r="DS730">
            <v>0</v>
          </cell>
          <cell r="DT730">
            <v>0</v>
          </cell>
          <cell r="DU730">
            <v>0</v>
          </cell>
          <cell r="DV730">
            <v>0</v>
          </cell>
          <cell r="DW730">
            <v>0</v>
          </cell>
          <cell r="DX730">
            <v>0</v>
          </cell>
          <cell r="DY730">
            <v>0</v>
          </cell>
          <cell r="DZ730">
            <v>0</v>
          </cell>
          <cell r="EA730">
            <v>0</v>
          </cell>
          <cell r="EB730">
            <v>0</v>
          </cell>
          <cell r="EC730">
            <v>0</v>
          </cell>
          <cell r="ED730">
            <v>0</v>
          </cell>
          <cell r="EE730">
            <v>0</v>
          </cell>
          <cell r="EF730">
            <v>0</v>
          </cell>
          <cell r="EG730">
            <v>0</v>
          </cell>
          <cell r="EH730">
            <v>0</v>
          </cell>
          <cell r="EI730">
            <v>0</v>
          </cell>
          <cell r="EJ730">
            <v>0</v>
          </cell>
          <cell r="EK730">
            <v>0</v>
          </cell>
          <cell r="EL730">
            <v>0</v>
          </cell>
          <cell r="EM730">
            <v>0</v>
          </cell>
          <cell r="EN730">
            <v>0</v>
          </cell>
          <cell r="EO730">
            <v>0</v>
          </cell>
          <cell r="EP730">
            <v>0</v>
          </cell>
          <cell r="EQ730">
            <v>0</v>
          </cell>
          <cell r="ER730">
            <v>0</v>
          </cell>
          <cell r="ES730">
            <v>0</v>
          </cell>
          <cell r="ET730">
            <v>-2400</v>
          </cell>
          <cell r="EU730">
            <v>0</v>
          </cell>
          <cell r="EV730">
            <v>0</v>
          </cell>
          <cell r="EW730">
            <v>0</v>
          </cell>
          <cell r="EX730">
            <v>0</v>
          </cell>
          <cell r="EY730">
            <v>-2400</v>
          </cell>
        </row>
        <row r="731">
          <cell r="A731" t="str">
            <v>TI59902010 - Net inc-Minor (min is profit)</v>
          </cell>
          <cell r="B731">
            <v>-2400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0</v>
          </cell>
          <cell r="BP731">
            <v>0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0</v>
          </cell>
          <cell r="CA731">
            <v>0</v>
          </cell>
          <cell r="CB731">
            <v>0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M731">
            <v>0</v>
          </cell>
          <cell r="CN731">
            <v>0</v>
          </cell>
          <cell r="CO731">
            <v>0</v>
          </cell>
          <cell r="CP731">
            <v>0</v>
          </cell>
          <cell r="CQ731">
            <v>0</v>
          </cell>
          <cell r="CR731">
            <v>0</v>
          </cell>
          <cell r="CS731">
            <v>0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  <cell r="DD731">
            <v>0</v>
          </cell>
          <cell r="DE731">
            <v>0</v>
          </cell>
          <cell r="DF731">
            <v>0</v>
          </cell>
          <cell r="DG731">
            <v>0</v>
          </cell>
          <cell r="DH731">
            <v>0</v>
          </cell>
          <cell r="DI731">
            <v>0</v>
          </cell>
          <cell r="DJ731">
            <v>0</v>
          </cell>
          <cell r="DK731">
            <v>0</v>
          </cell>
          <cell r="DL731">
            <v>0</v>
          </cell>
          <cell r="DM731">
            <v>0</v>
          </cell>
          <cell r="DN731">
            <v>0</v>
          </cell>
          <cell r="DO731">
            <v>0</v>
          </cell>
          <cell r="DP731">
            <v>0</v>
          </cell>
          <cell r="DQ731">
            <v>0</v>
          </cell>
          <cell r="DR731">
            <v>0</v>
          </cell>
          <cell r="DS731">
            <v>0</v>
          </cell>
          <cell r="DT731">
            <v>0</v>
          </cell>
          <cell r="DU731">
            <v>0</v>
          </cell>
          <cell r="DV731">
            <v>0</v>
          </cell>
          <cell r="DW731">
            <v>0</v>
          </cell>
          <cell r="DX731">
            <v>0</v>
          </cell>
          <cell r="DY731">
            <v>0</v>
          </cell>
          <cell r="DZ731">
            <v>0</v>
          </cell>
          <cell r="EA731">
            <v>0</v>
          </cell>
          <cell r="EB731">
            <v>0</v>
          </cell>
          <cell r="EC731">
            <v>0</v>
          </cell>
          <cell r="ED731">
            <v>0</v>
          </cell>
          <cell r="EE731">
            <v>0</v>
          </cell>
          <cell r="EF731">
            <v>0</v>
          </cell>
          <cell r="EG731">
            <v>0</v>
          </cell>
          <cell r="EH731">
            <v>0</v>
          </cell>
          <cell r="EI731">
            <v>0</v>
          </cell>
          <cell r="EJ731">
            <v>0</v>
          </cell>
          <cell r="EK731">
            <v>0</v>
          </cell>
          <cell r="EL731">
            <v>0</v>
          </cell>
          <cell r="EM731">
            <v>0</v>
          </cell>
          <cell r="EN731">
            <v>0</v>
          </cell>
          <cell r="EO731">
            <v>0</v>
          </cell>
          <cell r="EP731">
            <v>0</v>
          </cell>
          <cell r="EQ731">
            <v>0</v>
          </cell>
          <cell r="ER731">
            <v>0</v>
          </cell>
          <cell r="ES731">
            <v>0</v>
          </cell>
          <cell r="ET731">
            <v>-2400</v>
          </cell>
          <cell r="EU731">
            <v>0</v>
          </cell>
          <cell r="EV731">
            <v>0</v>
          </cell>
          <cell r="EW731">
            <v>0</v>
          </cell>
          <cell r="EX731">
            <v>0</v>
          </cell>
          <cell r="EY731">
            <v>-2400</v>
          </cell>
        </row>
        <row r="732">
          <cell r="A732" t="str">
            <v>TI5 - Net operating profit</v>
          </cell>
          <cell r="B732">
            <v>599571.75</v>
          </cell>
          <cell r="C732">
            <v>-96492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-96492</v>
          </cell>
          <cell r="I732">
            <v>38109</v>
          </cell>
          <cell r="J732">
            <v>38109</v>
          </cell>
          <cell r="K732">
            <v>453613.75</v>
          </cell>
          <cell r="L732">
            <v>152310</v>
          </cell>
          <cell r="M732">
            <v>0</v>
          </cell>
          <cell r="N732">
            <v>152310</v>
          </cell>
          <cell r="O732">
            <v>176603.25</v>
          </cell>
          <cell r="P732">
            <v>53663</v>
          </cell>
          <cell r="Q732">
            <v>122940.25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26595.5</v>
          </cell>
          <cell r="W732">
            <v>30226</v>
          </cell>
          <cell r="X732">
            <v>-3630.5</v>
          </cell>
          <cell r="Y732">
            <v>98105</v>
          </cell>
          <cell r="Z732">
            <v>11732</v>
          </cell>
          <cell r="AA732">
            <v>37990</v>
          </cell>
          <cell r="AB732">
            <v>14985</v>
          </cell>
          <cell r="AC732">
            <v>8834</v>
          </cell>
          <cell r="AD732">
            <v>382</v>
          </cell>
          <cell r="AE732">
            <v>13789</v>
          </cell>
          <cell r="AF732">
            <v>0</v>
          </cell>
          <cell r="AG732">
            <v>33517</v>
          </cell>
          <cell r="AH732">
            <v>15818</v>
          </cell>
          <cell r="AI732">
            <v>15308</v>
          </cell>
          <cell r="AJ732">
            <v>-2152</v>
          </cell>
          <cell r="AK732">
            <v>1914</v>
          </cell>
          <cell r="AL732">
            <v>2043</v>
          </cell>
          <cell r="AM732">
            <v>586</v>
          </cell>
          <cell r="AN732">
            <v>0</v>
          </cell>
          <cell r="AO732">
            <v>14683</v>
          </cell>
          <cell r="AP732">
            <v>1743</v>
          </cell>
          <cell r="AQ732">
            <v>3420</v>
          </cell>
          <cell r="AR732">
            <v>8565</v>
          </cell>
          <cell r="AS732">
            <v>0</v>
          </cell>
          <cell r="AT732">
            <v>955</v>
          </cell>
          <cell r="AU732">
            <v>183</v>
          </cell>
          <cell r="AV732">
            <v>22</v>
          </cell>
          <cell r="AW732">
            <v>0</v>
          </cell>
          <cell r="AX732">
            <v>161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21424</v>
          </cell>
          <cell r="BH732">
            <v>15718</v>
          </cell>
          <cell r="BI732">
            <v>831</v>
          </cell>
          <cell r="BJ732">
            <v>4875</v>
          </cell>
          <cell r="BK732">
            <v>14872</v>
          </cell>
          <cell r="BL732">
            <v>14872</v>
          </cell>
          <cell r="BM732">
            <v>0</v>
          </cell>
          <cell r="BN732">
            <v>0</v>
          </cell>
          <cell r="BO732">
            <v>10280</v>
          </cell>
          <cell r="BP732">
            <v>10280</v>
          </cell>
          <cell r="BQ732">
            <v>129199</v>
          </cell>
          <cell r="BR732">
            <v>30828</v>
          </cell>
          <cell r="BS732">
            <v>1148</v>
          </cell>
          <cell r="BT732">
            <v>24604</v>
          </cell>
          <cell r="BU732">
            <v>5076</v>
          </cell>
          <cell r="BV732">
            <v>98371</v>
          </cell>
          <cell r="BW732">
            <v>98856</v>
          </cell>
          <cell r="BX732">
            <v>55287</v>
          </cell>
          <cell r="BY732">
            <v>20183</v>
          </cell>
          <cell r="BZ732">
            <v>16506</v>
          </cell>
          <cell r="CA732">
            <v>147</v>
          </cell>
          <cell r="CB732">
            <v>2334</v>
          </cell>
          <cell r="CC732">
            <v>0</v>
          </cell>
          <cell r="CD732">
            <v>0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937</v>
          </cell>
          <cell r="CM732">
            <v>0</v>
          </cell>
          <cell r="CN732">
            <v>0</v>
          </cell>
          <cell r="CO732">
            <v>3462</v>
          </cell>
          <cell r="CP732">
            <v>0</v>
          </cell>
          <cell r="CQ732">
            <v>-485</v>
          </cell>
          <cell r="CR732">
            <v>-27407</v>
          </cell>
          <cell r="CS732">
            <v>26832</v>
          </cell>
          <cell r="CT732">
            <v>90</v>
          </cell>
          <cell r="CU732">
            <v>0</v>
          </cell>
          <cell r="CV732">
            <v>0</v>
          </cell>
          <cell r="CW732">
            <v>5538</v>
          </cell>
          <cell r="CX732">
            <v>0</v>
          </cell>
          <cell r="CY732">
            <v>300</v>
          </cell>
          <cell r="CZ732">
            <v>59</v>
          </cell>
          <cell r="DA732">
            <v>1038</v>
          </cell>
          <cell r="DB732">
            <v>1514</v>
          </cell>
          <cell r="DC732">
            <v>855</v>
          </cell>
          <cell r="DD732">
            <v>-42</v>
          </cell>
          <cell r="DE732">
            <v>1116</v>
          </cell>
          <cell r="DF732">
            <v>21</v>
          </cell>
          <cell r="DG732">
            <v>9</v>
          </cell>
          <cell r="DH732">
            <v>-12</v>
          </cell>
          <cell r="DI732">
            <v>-416</v>
          </cell>
          <cell r="DJ732">
            <v>84</v>
          </cell>
          <cell r="DK732">
            <v>393</v>
          </cell>
          <cell r="DL732">
            <v>96</v>
          </cell>
          <cell r="DM732">
            <v>327</v>
          </cell>
          <cell r="DN732">
            <v>33</v>
          </cell>
          <cell r="DO732">
            <v>36</v>
          </cell>
          <cell r="DP732">
            <v>985</v>
          </cell>
          <cell r="DQ732">
            <v>-858</v>
          </cell>
          <cell r="DR732">
            <v>0</v>
          </cell>
          <cell r="DS732">
            <v>0</v>
          </cell>
          <cell r="DT732">
            <v>-5812</v>
          </cell>
          <cell r="DU732">
            <v>-4650</v>
          </cell>
          <cell r="DV732">
            <v>-1162</v>
          </cell>
          <cell r="DW732">
            <v>0</v>
          </cell>
          <cell r="DX732">
            <v>-2015</v>
          </cell>
          <cell r="DY732">
            <v>-525</v>
          </cell>
          <cell r="DZ732">
            <v>-321</v>
          </cell>
          <cell r="EA732">
            <v>0</v>
          </cell>
          <cell r="EB732">
            <v>-927</v>
          </cell>
          <cell r="EC732">
            <v>-242</v>
          </cell>
          <cell r="ED732">
            <v>0</v>
          </cell>
          <cell r="EE732">
            <v>0</v>
          </cell>
          <cell r="EF732">
            <v>0</v>
          </cell>
          <cell r="EG732">
            <v>0</v>
          </cell>
          <cell r="EH732">
            <v>0</v>
          </cell>
          <cell r="EI732">
            <v>0</v>
          </cell>
          <cell r="EJ732">
            <v>0</v>
          </cell>
          <cell r="EK732">
            <v>2280</v>
          </cell>
          <cell r="EL732">
            <v>1500</v>
          </cell>
          <cell r="EM732">
            <v>780</v>
          </cell>
          <cell r="EN732">
            <v>4361</v>
          </cell>
          <cell r="EO732">
            <v>-1877</v>
          </cell>
          <cell r="EP732">
            <v>-499</v>
          </cell>
          <cell r="EQ732">
            <v>0</v>
          </cell>
          <cell r="ER732">
            <v>-135</v>
          </cell>
          <cell r="ES732">
            <v>6872</v>
          </cell>
          <cell r="ET732">
            <v>24214</v>
          </cell>
          <cell r="EU732">
            <v>18601</v>
          </cell>
          <cell r="EV732">
            <v>0</v>
          </cell>
          <cell r="EW732">
            <v>0</v>
          </cell>
          <cell r="EX732">
            <v>0</v>
          </cell>
          <cell r="EY732">
            <v>5613</v>
          </cell>
        </row>
        <row r="733">
          <cell r="A733" t="str">
            <v>M50094001 - Financial exp/inc-post-emp-pensions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  <cell r="EE733">
            <v>0</v>
          </cell>
          <cell r="EF733">
            <v>0</v>
          </cell>
          <cell r="EG733">
            <v>0</v>
          </cell>
          <cell r="EH733">
            <v>0</v>
          </cell>
          <cell r="EI733">
            <v>0</v>
          </cell>
          <cell r="EJ733">
            <v>0</v>
          </cell>
          <cell r="EK733">
            <v>0</v>
          </cell>
          <cell r="EL733">
            <v>0</v>
          </cell>
          <cell r="EM733">
            <v>0</v>
          </cell>
          <cell r="EN733">
            <v>0</v>
          </cell>
          <cell r="EO733">
            <v>0</v>
          </cell>
          <cell r="EP733">
            <v>0</v>
          </cell>
          <cell r="EQ733">
            <v>0</v>
          </cell>
          <cell r="ER733">
            <v>0</v>
          </cell>
          <cell r="ES733">
            <v>0</v>
          </cell>
          <cell r="ET733">
            <v>0</v>
          </cell>
          <cell r="EU733">
            <v>0</v>
          </cell>
          <cell r="EV733">
            <v>0</v>
          </cell>
          <cell r="EW733">
            <v>0</v>
          </cell>
          <cell r="EX733">
            <v>0</v>
          </cell>
          <cell r="EY733">
            <v>0</v>
          </cell>
        </row>
        <row r="734">
          <cell r="A734" t="str">
            <v>M50094002 - Financial exp/inc-post-emp-non-pens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  <cell r="EE734">
            <v>0</v>
          </cell>
          <cell r="EF734">
            <v>0</v>
          </cell>
          <cell r="EG734">
            <v>0</v>
          </cell>
          <cell r="EH734">
            <v>0</v>
          </cell>
          <cell r="EI734">
            <v>0</v>
          </cell>
          <cell r="EJ734">
            <v>0</v>
          </cell>
          <cell r="EK734">
            <v>0</v>
          </cell>
          <cell r="EL734">
            <v>0</v>
          </cell>
          <cell r="EM734">
            <v>0</v>
          </cell>
          <cell r="EN734">
            <v>0</v>
          </cell>
          <cell r="EO734">
            <v>0</v>
          </cell>
          <cell r="EP734">
            <v>0</v>
          </cell>
          <cell r="EQ734">
            <v>0</v>
          </cell>
          <cell r="ER734">
            <v>0</v>
          </cell>
          <cell r="ES734">
            <v>0</v>
          </cell>
          <cell r="ET734">
            <v>0</v>
          </cell>
          <cell r="EU734">
            <v>0</v>
          </cell>
          <cell r="EV734">
            <v>0</v>
          </cell>
          <cell r="EW734">
            <v>0</v>
          </cell>
          <cell r="EX734">
            <v>0</v>
          </cell>
          <cell r="EY734">
            <v>0</v>
          </cell>
        </row>
        <row r="735">
          <cell r="A735" t="str">
            <v>M50094003 - Financial exp-Jubilee benefits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  <cell r="EE735">
            <v>0</v>
          </cell>
          <cell r="EF735">
            <v>0</v>
          </cell>
          <cell r="EG735">
            <v>0</v>
          </cell>
          <cell r="EH735">
            <v>0</v>
          </cell>
          <cell r="EI735">
            <v>0</v>
          </cell>
          <cell r="EJ735">
            <v>0</v>
          </cell>
          <cell r="EK735">
            <v>0</v>
          </cell>
          <cell r="EL735">
            <v>0</v>
          </cell>
          <cell r="EM735">
            <v>0</v>
          </cell>
          <cell r="EN735">
            <v>0</v>
          </cell>
          <cell r="EO735">
            <v>0</v>
          </cell>
          <cell r="EP735">
            <v>0</v>
          </cell>
          <cell r="EQ735">
            <v>0</v>
          </cell>
          <cell r="ER735">
            <v>0</v>
          </cell>
          <cell r="ES735">
            <v>0</v>
          </cell>
          <cell r="ET735">
            <v>0</v>
          </cell>
          <cell r="EU735">
            <v>0</v>
          </cell>
          <cell r="EV735">
            <v>0</v>
          </cell>
          <cell r="EW735">
            <v>0</v>
          </cell>
          <cell r="EX735">
            <v>0</v>
          </cell>
          <cell r="EY735">
            <v>0</v>
          </cell>
        </row>
        <row r="736">
          <cell r="A736" t="str">
            <v>M50094004 - Financial exp/inc - Other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  <cell r="EE736">
            <v>0</v>
          </cell>
          <cell r="EF736">
            <v>0</v>
          </cell>
          <cell r="EG736">
            <v>0</v>
          </cell>
          <cell r="EH736">
            <v>0</v>
          </cell>
          <cell r="EI736">
            <v>0</v>
          </cell>
          <cell r="EJ736">
            <v>0</v>
          </cell>
          <cell r="EK736">
            <v>0</v>
          </cell>
          <cell r="EL736">
            <v>0</v>
          </cell>
          <cell r="EM736">
            <v>0</v>
          </cell>
          <cell r="EN736">
            <v>0</v>
          </cell>
          <cell r="EO736">
            <v>0</v>
          </cell>
          <cell r="EP736">
            <v>0</v>
          </cell>
          <cell r="EQ736">
            <v>0</v>
          </cell>
          <cell r="ER736">
            <v>0</v>
          </cell>
          <cell r="ES736">
            <v>0</v>
          </cell>
          <cell r="ET736">
            <v>0</v>
          </cell>
          <cell r="EU736">
            <v>0</v>
          </cell>
          <cell r="EV736">
            <v>0</v>
          </cell>
          <cell r="EW736">
            <v>0</v>
          </cell>
          <cell r="EX736">
            <v>0</v>
          </cell>
          <cell r="EY736">
            <v>0</v>
          </cell>
        </row>
        <row r="737">
          <cell r="A737" t="str">
            <v>M50094005 - Financial exp-Termination ben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  <cell r="EE737">
            <v>0</v>
          </cell>
          <cell r="EF737">
            <v>0</v>
          </cell>
          <cell r="EG737">
            <v>0</v>
          </cell>
          <cell r="EH737">
            <v>0</v>
          </cell>
          <cell r="EI737">
            <v>0</v>
          </cell>
          <cell r="EJ737">
            <v>0</v>
          </cell>
          <cell r="EK737">
            <v>0</v>
          </cell>
          <cell r="EL737">
            <v>0</v>
          </cell>
          <cell r="EM737">
            <v>0</v>
          </cell>
          <cell r="EN737">
            <v>0</v>
          </cell>
          <cell r="EO737">
            <v>0</v>
          </cell>
          <cell r="EP737">
            <v>0</v>
          </cell>
          <cell r="EQ737">
            <v>0</v>
          </cell>
          <cell r="ER737">
            <v>0</v>
          </cell>
          <cell r="ES737">
            <v>0</v>
          </cell>
          <cell r="ET737">
            <v>0</v>
          </cell>
          <cell r="EU737">
            <v>0</v>
          </cell>
          <cell r="EV737">
            <v>0</v>
          </cell>
          <cell r="EW737">
            <v>0</v>
          </cell>
          <cell r="EX737">
            <v>0</v>
          </cell>
          <cell r="EY737">
            <v>0</v>
          </cell>
        </row>
        <row r="738">
          <cell r="A738" t="str">
            <v>M46088010 - Rev IGI - Costs - Cost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  <cell r="EE738">
            <v>0</v>
          </cell>
          <cell r="EF738">
            <v>0</v>
          </cell>
          <cell r="EG738">
            <v>0</v>
          </cell>
          <cell r="EH738">
            <v>0</v>
          </cell>
          <cell r="EI738">
            <v>0</v>
          </cell>
          <cell r="EJ738">
            <v>0</v>
          </cell>
          <cell r="EK738">
            <v>0</v>
          </cell>
          <cell r="EL738">
            <v>0</v>
          </cell>
          <cell r="EM738">
            <v>0</v>
          </cell>
          <cell r="EN738">
            <v>0</v>
          </cell>
          <cell r="EO738">
            <v>0</v>
          </cell>
          <cell r="EP738">
            <v>0</v>
          </cell>
          <cell r="EQ738">
            <v>0</v>
          </cell>
          <cell r="ER738">
            <v>0</v>
          </cell>
          <cell r="ES738">
            <v>0</v>
          </cell>
          <cell r="ET738">
            <v>0</v>
          </cell>
          <cell r="EU738">
            <v>0</v>
          </cell>
          <cell r="EV738">
            <v>0</v>
          </cell>
          <cell r="EW738">
            <v>0</v>
          </cell>
          <cell r="EX738">
            <v>0</v>
          </cell>
          <cell r="EY738">
            <v>0</v>
          </cell>
        </row>
        <row r="739">
          <cell r="A739" t="str">
            <v>M46088020 - Rev IGI - Costs - Mark-up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  <cell r="EE739">
            <v>0</v>
          </cell>
          <cell r="EF739">
            <v>0</v>
          </cell>
          <cell r="EG739">
            <v>0</v>
          </cell>
          <cell r="EH739">
            <v>0</v>
          </cell>
          <cell r="EI739">
            <v>0</v>
          </cell>
          <cell r="EJ739">
            <v>0</v>
          </cell>
          <cell r="EK739">
            <v>0</v>
          </cell>
          <cell r="EL739">
            <v>0</v>
          </cell>
          <cell r="EM739">
            <v>0</v>
          </cell>
          <cell r="EN739">
            <v>0</v>
          </cell>
          <cell r="EO739">
            <v>0</v>
          </cell>
          <cell r="EP739">
            <v>0</v>
          </cell>
          <cell r="EQ739">
            <v>0</v>
          </cell>
          <cell r="ER739">
            <v>0</v>
          </cell>
          <cell r="ES739">
            <v>0</v>
          </cell>
          <cell r="ET739">
            <v>0</v>
          </cell>
          <cell r="EU739">
            <v>0</v>
          </cell>
          <cell r="EV739">
            <v>0</v>
          </cell>
          <cell r="EW739">
            <v>0</v>
          </cell>
          <cell r="EX739">
            <v>0</v>
          </cell>
          <cell r="EY739">
            <v>0</v>
          </cell>
        </row>
        <row r="740">
          <cell r="A740" t="str">
            <v>M46088030 - Rev IGI-Bankserv-Incl.mark-up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  <cell r="EE740">
            <v>0</v>
          </cell>
          <cell r="EF740">
            <v>0</v>
          </cell>
          <cell r="EG740">
            <v>0</v>
          </cell>
          <cell r="EH740">
            <v>0</v>
          </cell>
          <cell r="EI740">
            <v>0</v>
          </cell>
          <cell r="EJ740">
            <v>0</v>
          </cell>
          <cell r="EK740">
            <v>0</v>
          </cell>
          <cell r="EL740">
            <v>0</v>
          </cell>
          <cell r="EM740">
            <v>0</v>
          </cell>
          <cell r="EN740">
            <v>0</v>
          </cell>
          <cell r="EO740">
            <v>0</v>
          </cell>
          <cell r="EP740">
            <v>0</v>
          </cell>
          <cell r="EQ740">
            <v>0</v>
          </cell>
          <cell r="ER740">
            <v>0</v>
          </cell>
          <cell r="ES740">
            <v>0</v>
          </cell>
          <cell r="ET740">
            <v>0</v>
          </cell>
          <cell r="EU740">
            <v>0</v>
          </cell>
          <cell r="EV740">
            <v>0</v>
          </cell>
          <cell r="EW740">
            <v>0</v>
          </cell>
          <cell r="EX740">
            <v>0</v>
          </cell>
          <cell r="EY740">
            <v>0</v>
          </cell>
        </row>
        <row r="741">
          <cell r="A741" t="str">
            <v>M53504071 - Non fin exp-Jubilee benefits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742" t="str">
            <v>M53504072 - Non-fin exp(inc)-Oth post-empl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743" t="str">
            <v>M53509100 - Capitalised staff exp (+)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744" t="str">
            <v>M52591015 - Change prov - Reimbursements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745" t="str">
            <v>M53569100 - Capitalised other exp(+)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746" t="str">
            <v>M41522095 - (Un)r gains-Shadow at FV (tni)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747" t="str">
            <v>M51522095 - (Un)r loss-Shadow at FV (tni)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748" t="str">
            <v>M56004010 - Amnt DTA recogn.after acquis.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749" t="str">
            <v>M41509005 - (Un)r gains-Trading comm-Trad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750" t="str">
            <v>M51509005 - (Un)r losses-Trading comm-Trad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2">
          <cell r="A752" t="str">
            <v>MRI - DQ0010 Gross Premiums Life</v>
          </cell>
        </row>
        <row r="753">
          <cell r="A753" t="str">
            <v>LIFE: Gross Premiums Individual</v>
          </cell>
        </row>
        <row r="754">
          <cell r="A754" t="str">
            <v>LI0001 Insurance-Life-Individual Traditional - 62010100</v>
          </cell>
          <cell r="B754">
            <v>1007074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703541</v>
          </cell>
          <cell r="L754">
            <v>0</v>
          </cell>
          <cell r="M754">
            <v>0</v>
          </cell>
          <cell r="N754">
            <v>0</v>
          </cell>
          <cell r="O754">
            <v>703541</v>
          </cell>
          <cell r="P754">
            <v>0</v>
          </cell>
          <cell r="Q754">
            <v>703541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13860</v>
          </cell>
          <cell r="BH754">
            <v>0</v>
          </cell>
          <cell r="BI754">
            <v>13860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35120</v>
          </cell>
          <cell r="BP754">
            <v>35120</v>
          </cell>
          <cell r="BQ754">
            <v>254553</v>
          </cell>
          <cell r="BR754">
            <v>254553</v>
          </cell>
          <cell r="BS754">
            <v>0</v>
          </cell>
          <cell r="BT754">
            <v>254553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755" t="str">
            <v>LI0002 Insurance-Life-Individual Savings - 62010100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756" t="str">
            <v>LI0003 Insurance-Life-Individual Unit-linked - 62010100</v>
          </cell>
          <cell r="B756">
            <v>772804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537225</v>
          </cell>
          <cell r="L756">
            <v>0</v>
          </cell>
          <cell r="M756">
            <v>0</v>
          </cell>
          <cell r="N756">
            <v>0</v>
          </cell>
          <cell r="O756">
            <v>537225</v>
          </cell>
          <cell r="P756">
            <v>537225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186444</v>
          </cell>
          <cell r="BH756">
            <v>186444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49135</v>
          </cell>
          <cell r="BR756">
            <v>49135</v>
          </cell>
          <cell r="BS756">
            <v>49135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757" t="str">
            <v>TOTAL Gross Premiums Individual</v>
          </cell>
          <cell r="B757">
            <v>1779878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1240766</v>
          </cell>
          <cell r="L757">
            <v>0</v>
          </cell>
          <cell r="M757">
            <v>0</v>
          </cell>
          <cell r="N757">
            <v>0</v>
          </cell>
          <cell r="O757">
            <v>1240766</v>
          </cell>
          <cell r="P757">
            <v>537225</v>
          </cell>
          <cell r="Q757">
            <v>703541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200304</v>
          </cell>
          <cell r="BH757">
            <v>186444</v>
          </cell>
          <cell r="BI757">
            <v>13860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35120</v>
          </cell>
          <cell r="BP757">
            <v>35120</v>
          </cell>
          <cell r="BQ757">
            <v>303688</v>
          </cell>
          <cell r="BR757">
            <v>303688</v>
          </cell>
          <cell r="BS757">
            <v>49135</v>
          </cell>
          <cell r="BT757">
            <v>254553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758" t="str">
            <v>LIFE: Gross Premiums Group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759" t="str">
            <v>LI0011 Insurance-Life-Group Traditional - 62010100</v>
          </cell>
          <cell r="B759">
            <v>90459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221709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221709</v>
          </cell>
          <cell r="W759">
            <v>221709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-131250</v>
          </cell>
          <cell r="EU759">
            <v>0</v>
          </cell>
          <cell r="EV759">
            <v>0</v>
          </cell>
          <cell r="EW759">
            <v>-131250</v>
          </cell>
          <cell r="EX759">
            <v>0</v>
          </cell>
          <cell r="EY759">
            <v>0</v>
          </cell>
        </row>
        <row r="760">
          <cell r="A760" t="str">
            <v>LI0012 Insurance-Life-Group Savings - 62010100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761" t="str">
            <v>LI0013 Insurance-Life-Group Unit-linked - 62010100</v>
          </cell>
          <cell r="B761">
            <v>101745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101745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101745</v>
          </cell>
          <cell r="W761">
            <v>0</v>
          </cell>
          <cell r="X761">
            <v>101745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762" t="str">
            <v>TOTAL Gross Premiums Group</v>
          </cell>
          <cell r="B762">
            <v>192204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323454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323454</v>
          </cell>
          <cell r="W762">
            <v>221709</v>
          </cell>
          <cell r="X762">
            <v>101745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-131250</v>
          </cell>
          <cell r="EU762">
            <v>0</v>
          </cell>
          <cell r="EV762">
            <v>0</v>
          </cell>
          <cell r="EW762">
            <v>-131250</v>
          </cell>
          <cell r="EX762">
            <v>0</v>
          </cell>
          <cell r="EY762">
            <v>0</v>
          </cell>
        </row>
        <row r="763">
          <cell r="A763" t="str">
            <v>TOTAL GROSS PREMIUMS LIFE - 62010100</v>
          </cell>
          <cell r="B763">
            <v>1972082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1564220</v>
          </cell>
          <cell r="L763">
            <v>0</v>
          </cell>
          <cell r="M763">
            <v>0</v>
          </cell>
          <cell r="N763">
            <v>0</v>
          </cell>
          <cell r="O763">
            <v>1240766</v>
          </cell>
          <cell r="P763">
            <v>537225</v>
          </cell>
          <cell r="Q763">
            <v>703541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323454</v>
          </cell>
          <cell r="W763">
            <v>221709</v>
          </cell>
          <cell r="X763">
            <v>101745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200304</v>
          </cell>
          <cell r="BH763">
            <v>186444</v>
          </cell>
          <cell r="BI763">
            <v>13860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35120</v>
          </cell>
          <cell r="BP763">
            <v>35120</v>
          </cell>
          <cell r="BQ763">
            <v>303688</v>
          </cell>
          <cell r="BR763">
            <v>303688</v>
          </cell>
          <cell r="BS763">
            <v>49135</v>
          </cell>
          <cell r="BT763">
            <v>254553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-131250</v>
          </cell>
          <cell r="EU763">
            <v>0</v>
          </cell>
          <cell r="EV763">
            <v>0</v>
          </cell>
          <cell r="EW763">
            <v>-131250</v>
          </cell>
          <cell r="EX763">
            <v>0</v>
          </cell>
          <cell r="EY763">
            <v>0</v>
          </cell>
        </row>
        <row r="764">
          <cell r="A764" t="str">
            <v>LIFE: Investment Contracts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765" t="str">
            <v>LI0021 Investment-Individual Unit-Linked - 62010101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766" t="str">
            <v>LI0022 Investment-Individual non-unit-linked with DPF - 62010101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767" t="str">
            <v>LI0023 Investment-Individual non-unit-linked without DPF - 62010101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768" t="str">
            <v>LI0024 Investment Group - 62010101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769" t="str">
            <v>LI0025 Investment Group with DPF - 62010101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770" t="str">
            <v>TOTAL Investment Contracts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771" t="str">
            <v>TOTAL GROSS PREMIUMS LIFE AND DPF - 62010104</v>
          </cell>
          <cell r="B771">
            <v>1972082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1564220</v>
          </cell>
          <cell r="L771">
            <v>0</v>
          </cell>
          <cell r="M771">
            <v>0</v>
          </cell>
          <cell r="N771">
            <v>0</v>
          </cell>
          <cell r="O771">
            <v>1240766</v>
          </cell>
          <cell r="P771">
            <v>537225</v>
          </cell>
          <cell r="Q771">
            <v>703541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323454</v>
          </cell>
          <cell r="W771">
            <v>221709</v>
          </cell>
          <cell r="X771">
            <v>101745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200304</v>
          </cell>
          <cell r="BH771">
            <v>186444</v>
          </cell>
          <cell r="BI771">
            <v>13860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35120</v>
          </cell>
          <cell r="BP771">
            <v>35120</v>
          </cell>
          <cell r="BQ771">
            <v>303688</v>
          </cell>
          <cell r="BR771">
            <v>303688</v>
          </cell>
          <cell r="BS771">
            <v>49135</v>
          </cell>
          <cell r="BT771">
            <v>254553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-131250</v>
          </cell>
          <cell r="EU771">
            <v>0</v>
          </cell>
          <cell r="EV771">
            <v>0</v>
          </cell>
          <cell r="EW771">
            <v>-131250</v>
          </cell>
          <cell r="EX771">
            <v>0</v>
          </cell>
          <cell r="EY771">
            <v>0</v>
          </cell>
        </row>
        <row r="772">
          <cell r="A772" t="str">
            <v>LIFE: Gross Premiums Single/Periodic</v>
          </cell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773" t="str">
            <v>LI0090 Gross Premiums Life Single- Life-Insurance - 62010102</v>
          </cell>
          <cell r="B773">
            <v>885589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538931</v>
          </cell>
          <cell r="L773">
            <v>0</v>
          </cell>
          <cell r="M773">
            <v>0</v>
          </cell>
          <cell r="N773">
            <v>0</v>
          </cell>
          <cell r="O773">
            <v>435758</v>
          </cell>
          <cell r="P773">
            <v>61221</v>
          </cell>
          <cell r="Q773">
            <v>374537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103173</v>
          </cell>
          <cell r="W773">
            <v>86945</v>
          </cell>
          <cell r="X773">
            <v>16228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36000</v>
          </cell>
          <cell r="BH773">
            <v>36000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6970</v>
          </cell>
          <cell r="BP773">
            <v>6970</v>
          </cell>
          <cell r="BQ773">
            <v>303688</v>
          </cell>
          <cell r="BR773">
            <v>303688</v>
          </cell>
          <cell r="BS773">
            <v>49135</v>
          </cell>
          <cell r="BT773">
            <v>254553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774" t="str">
            <v>LI0022 Gross Premiums Life Single- Inv.-Indiv. non-unit-linked with DPF - 62010102</v>
          </cell>
          <cell r="B774">
            <v>13860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13860</v>
          </cell>
          <cell r="BH774">
            <v>0</v>
          </cell>
          <cell r="BI774">
            <v>13860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775" t="str">
            <v>LI0025 Gross Premiums Life Single-Inv.Group with DPF - 62010102</v>
          </cell>
          <cell r="B775">
            <v>-56250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-56250</v>
          </cell>
          <cell r="EU775">
            <v>0</v>
          </cell>
          <cell r="EV775">
            <v>0</v>
          </cell>
          <cell r="EW775">
            <v>-56250</v>
          </cell>
          <cell r="EX775">
            <v>0</v>
          </cell>
          <cell r="EY775">
            <v>0</v>
          </cell>
        </row>
        <row r="776">
          <cell r="A776" t="str">
            <v>LI0090 Gross Premiums Life Periodic- Life-Insurance - 62010103</v>
          </cell>
          <cell r="B776">
            <v>1203883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1025289</v>
          </cell>
          <cell r="L776">
            <v>0</v>
          </cell>
          <cell r="M776">
            <v>0</v>
          </cell>
          <cell r="N776">
            <v>0</v>
          </cell>
          <cell r="O776">
            <v>805008</v>
          </cell>
          <cell r="P776">
            <v>476004</v>
          </cell>
          <cell r="Q776">
            <v>329004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220281</v>
          </cell>
          <cell r="W776">
            <v>134764</v>
          </cell>
          <cell r="X776">
            <v>85517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150444</v>
          </cell>
          <cell r="BH776">
            <v>150444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28150</v>
          </cell>
          <cell r="BP776">
            <v>28150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777" t="str">
            <v>LI0022 Gross Premiums Life Periodic- Inv.-Indiv. non-unit-linked with DPF - 62010103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778" t="str">
            <v>LI0025 Gross Premiums Life Periodic-Inv.Group with DPF - 62010103</v>
          </cell>
          <cell r="B778">
            <v>-75000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-75000</v>
          </cell>
          <cell r="EU778">
            <v>0</v>
          </cell>
          <cell r="EV778">
            <v>0</v>
          </cell>
          <cell r="EW778">
            <v>-75000</v>
          </cell>
          <cell r="EX778">
            <v>0</v>
          </cell>
          <cell r="EY778">
            <v>0</v>
          </cell>
        </row>
        <row r="779">
          <cell r="A779" t="str">
            <v>TOTAL GROSS PREMIUMS LIFE AND DPF - 62010104</v>
          </cell>
          <cell r="B779">
            <v>1972082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1564220</v>
          </cell>
          <cell r="L779">
            <v>0</v>
          </cell>
          <cell r="M779">
            <v>0</v>
          </cell>
          <cell r="N779">
            <v>0</v>
          </cell>
          <cell r="O779">
            <v>1240766</v>
          </cell>
          <cell r="P779">
            <v>537225</v>
          </cell>
          <cell r="Q779">
            <v>703541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323454</v>
          </cell>
          <cell r="W779">
            <v>221709</v>
          </cell>
          <cell r="X779">
            <v>101745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200304</v>
          </cell>
          <cell r="BH779">
            <v>186444</v>
          </cell>
          <cell r="BI779">
            <v>13860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35120</v>
          </cell>
          <cell r="BP779">
            <v>35120</v>
          </cell>
          <cell r="BQ779">
            <v>303688</v>
          </cell>
          <cell r="BR779">
            <v>303688</v>
          </cell>
          <cell r="BS779">
            <v>49135</v>
          </cell>
          <cell r="BT779">
            <v>254553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-131250</v>
          </cell>
          <cell r="EU779">
            <v>0</v>
          </cell>
          <cell r="EV779">
            <v>0</v>
          </cell>
          <cell r="EW779">
            <v>-131250</v>
          </cell>
          <cell r="EX779">
            <v>0</v>
          </cell>
          <cell r="EY779">
            <v>0</v>
          </cell>
        </row>
        <row r="780">
          <cell r="A780" t="str">
            <v>Difference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2">
          <cell r="A782" t="str">
            <v>MRI - DQ0016 Breakdown of newbusiness Life premiums (ASR)</v>
          </cell>
        </row>
        <row r="783">
          <cell r="A783" t="str">
            <v>62010129 - Total Life Insurance Premiums - New Business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784" t="str">
            <v>LI0001 - Insurance-Life-Individual Traditional - premium</v>
          </cell>
          <cell r="B784">
            <v>51797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39225</v>
          </cell>
          <cell r="L784">
            <v>0</v>
          </cell>
          <cell r="M784">
            <v>0</v>
          </cell>
          <cell r="N784">
            <v>0</v>
          </cell>
          <cell r="O784">
            <v>39225</v>
          </cell>
          <cell r="P784">
            <v>0</v>
          </cell>
          <cell r="Q784">
            <v>39225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3892</v>
          </cell>
          <cell r="BP784">
            <v>3892</v>
          </cell>
          <cell r="BQ784">
            <v>8680</v>
          </cell>
          <cell r="BR784">
            <v>8680</v>
          </cell>
          <cell r="BS784">
            <v>0</v>
          </cell>
          <cell r="BT784">
            <v>8680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785" t="str">
            <v>LI0001 - Insurance-Life-Individual Traditional - single</v>
          </cell>
          <cell r="B785">
            <v>514500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328885</v>
          </cell>
          <cell r="L785">
            <v>0</v>
          </cell>
          <cell r="M785">
            <v>0</v>
          </cell>
          <cell r="N785">
            <v>0</v>
          </cell>
          <cell r="O785">
            <v>328885</v>
          </cell>
          <cell r="P785">
            <v>0</v>
          </cell>
          <cell r="Q785">
            <v>328885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7583</v>
          </cell>
          <cell r="BP785">
            <v>7583</v>
          </cell>
          <cell r="BQ785">
            <v>178032</v>
          </cell>
          <cell r="BR785">
            <v>178032</v>
          </cell>
          <cell r="BS785">
            <v>0</v>
          </cell>
          <cell r="BT785">
            <v>178032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786" t="str">
            <v>LI0002 - Insurance-Life-Individual Savings - premium</v>
          </cell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787" t="str">
            <v>LI0002 - Insurance-Life-Individual Savings - single</v>
          </cell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788" t="str">
            <v>LI0003 - Insurance-Life-Individual Unit-linked - premium</v>
          </cell>
          <cell r="B788">
            <v>69833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39833</v>
          </cell>
          <cell r="L788">
            <v>0</v>
          </cell>
          <cell r="M788">
            <v>0</v>
          </cell>
          <cell r="N788">
            <v>0</v>
          </cell>
          <cell r="O788">
            <v>39833</v>
          </cell>
          <cell r="P788">
            <v>39833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30000</v>
          </cell>
          <cell r="BH788">
            <v>30000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789" t="str">
            <v>LI0003 - Insurance-Life-Individual Unit-linked - single</v>
          </cell>
          <cell r="B789">
            <v>95665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59665</v>
          </cell>
          <cell r="L789">
            <v>0</v>
          </cell>
          <cell r="M789">
            <v>0</v>
          </cell>
          <cell r="N789">
            <v>0</v>
          </cell>
          <cell r="O789">
            <v>59665</v>
          </cell>
          <cell r="P789">
            <v>59665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36000</v>
          </cell>
          <cell r="BH789">
            <v>36000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790" t="str">
            <v>TOTAL - Total Life Insurance Individual Premiums - New business - 62010129</v>
          </cell>
          <cell r="B790">
            <v>731795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467608</v>
          </cell>
          <cell r="L790">
            <v>0</v>
          </cell>
          <cell r="M790">
            <v>0</v>
          </cell>
          <cell r="N790">
            <v>0</v>
          </cell>
          <cell r="O790">
            <v>467608</v>
          </cell>
          <cell r="P790">
            <v>99498</v>
          </cell>
          <cell r="Q790">
            <v>368110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66000</v>
          </cell>
          <cell r="BH790">
            <v>66000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11475</v>
          </cell>
          <cell r="BP790">
            <v>11475</v>
          </cell>
          <cell r="BQ790">
            <v>186712</v>
          </cell>
          <cell r="BR790">
            <v>186712</v>
          </cell>
          <cell r="BS790">
            <v>0</v>
          </cell>
          <cell r="BT790">
            <v>186712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791" t="str">
            <v>62010130 - Total Life Insurance Group Premiums - New business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792" t="str">
            <v>LI0011 - Insurance-Life-Group Traditional - premium</v>
          </cell>
          <cell r="B792">
            <v>17364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17364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17364</v>
          </cell>
          <cell r="W792">
            <v>17364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793" t="str">
            <v>LI0011 - Insurance-Life-Group Traditional - single</v>
          </cell>
          <cell r="B793">
            <v>9348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9348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9348</v>
          </cell>
          <cell r="W793">
            <v>9348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794" t="str">
            <v>LI0012 - Insurance-Life-Group Savings - premium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795" t="str">
            <v>LI0012 - Insurance-Life-Group Savings - single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796" t="str">
            <v>LI0013 - Insurance-Life-Group Unit-linked - premium</v>
          </cell>
          <cell r="B796">
            <v>25116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12825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12825</v>
          </cell>
          <cell r="W796">
            <v>0</v>
          </cell>
          <cell r="X796">
            <v>12825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12291</v>
          </cell>
          <cell r="BR796">
            <v>12291</v>
          </cell>
          <cell r="BS796">
            <v>12291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797" t="str">
            <v>LI0013 - Insurance-Life-Group Unit-linked - single</v>
          </cell>
          <cell r="B797">
            <v>8889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1451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1451</v>
          </cell>
          <cell r="W797">
            <v>0</v>
          </cell>
          <cell r="X797">
            <v>1451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7438</v>
          </cell>
          <cell r="BR797">
            <v>7438</v>
          </cell>
          <cell r="BS797">
            <v>7438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798" t="str">
            <v>TOTAL - Total Life Insurance Group Premiums - New business - 62010130</v>
          </cell>
          <cell r="B798">
            <v>60717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40988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40988</v>
          </cell>
          <cell r="W798">
            <v>26712</v>
          </cell>
          <cell r="X798">
            <v>14276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19729</v>
          </cell>
          <cell r="BR798">
            <v>19729</v>
          </cell>
          <cell r="BS798">
            <v>19729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799" t="str">
            <v>Insurance-Life Traditional - premium</v>
          </cell>
          <cell r="B799">
            <v>69161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56589</v>
          </cell>
          <cell r="L799">
            <v>0</v>
          </cell>
          <cell r="M799">
            <v>0</v>
          </cell>
          <cell r="N799">
            <v>0</v>
          </cell>
          <cell r="O799">
            <v>39225</v>
          </cell>
          <cell r="P799">
            <v>0</v>
          </cell>
          <cell r="Q799">
            <v>39225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17364</v>
          </cell>
          <cell r="W799">
            <v>17364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3892</v>
          </cell>
          <cell r="BP799">
            <v>3892</v>
          </cell>
          <cell r="BQ799">
            <v>8680</v>
          </cell>
          <cell r="BR799">
            <v>8680</v>
          </cell>
          <cell r="BS799">
            <v>0</v>
          </cell>
          <cell r="BT799">
            <v>8680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800" t="str">
            <v>Insurance-Life Traditional - single</v>
          </cell>
          <cell r="B800">
            <v>523848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338233</v>
          </cell>
          <cell r="L800">
            <v>0</v>
          </cell>
          <cell r="M800">
            <v>0</v>
          </cell>
          <cell r="N800">
            <v>0</v>
          </cell>
          <cell r="O800">
            <v>328885</v>
          </cell>
          <cell r="P800">
            <v>0</v>
          </cell>
          <cell r="Q800">
            <v>328885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9348</v>
          </cell>
          <cell r="W800">
            <v>9348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7583</v>
          </cell>
          <cell r="BP800">
            <v>7583</v>
          </cell>
          <cell r="BQ800">
            <v>178032</v>
          </cell>
          <cell r="BR800">
            <v>178032</v>
          </cell>
          <cell r="BS800">
            <v>0</v>
          </cell>
          <cell r="BT800">
            <v>178032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801" t="str">
            <v>Insurance-Life Savings - premium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802" t="str">
            <v>Insurance-Life Savings - single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803" t="str">
            <v>Insurance-Life Unit-linked - premium</v>
          </cell>
          <cell r="B803">
            <v>94949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52658</v>
          </cell>
          <cell r="L803">
            <v>0</v>
          </cell>
          <cell r="M803">
            <v>0</v>
          </cell>
          <cell r="N803">
            <v>0</v>
          </cell>
          <cell r="O803">
            <v>39833</v>
          </cell>
          <cell r="P803">
            <v>39833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12825</v>
          </cell>
          <cell r="W803">
            <v>0</v>
          </cell>
          <cell r="X803">
            <v>12825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30000</v>
          </cell>
          <cell r="BH803">
            <v>30000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12291</v>
          </cell>
          <cell r="BR803">
            <v>12291</v>
          </cell>
          <cell r="BS803">
            <v>12291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804" t="str">
            <v>Insurance-Life Unit-linked - single</v>
          </cell>
          <cell r="B804">
            <v>104554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61116</v>
          </cell>
          <cell r="L804">
            <v>0</v>
          </cell>
          <cell r="M804">
            <v>0</v>
          </cell>
          <cell r="N804">
            <v>0</v>
          </cell>
          <cell r="O804">
            <v>59665</v>
          </cell>
          <cell r="P804">
            <v>59665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1451</v>
          </cell>
          <cell r="W804">
            <v>0</v>
          </cell>
          <cell r="X804">
            <v>1451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36000</v>
          </cell>
          <cell r="BH804">
            <v>36000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7438</v>
          </cell>
          <cell r="BR804">
            <v>7438</v>
          </cell>
          <cell r="BS804">
            <v>7438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805" t="str">
            <v>TOTAL - Total Life</v>
          </cell>
          <cell r="B805">
            <v>792512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508596</v>
          </cell>
          <cell r="L805">
            <v>0</v>
          </cell>
          <cell r="M805">
            <v>0</v>
          </cell>
          <cell r="N805">
            <v>0</v>
          </cell>
          <cell r="O805">
            <v>467608</v>
          </cell>
          <cell r="P805">
            <v>99498</v>
          </cell>
          <cell r="Q805">
            <v>368110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40988</v>
          </cell>
          <cell r="W805">
            <v>26712</v>
          </cell>
          <cell r="X805">
            <v>14276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66000</v>
          </cell>
          <cell r="BH805">
            <v>66000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11475</v>
          </cell>
          <cell r="BP805">
            <v>11475</v>
          </cell>
          <cell r="BQ805">
            <v>206441</v>
          </cell>
          <cell r="BR805">
            <v>206441</v>
          </cell>
          <cell r="BS805">
            <v>19729</v>
          </cell>
          <cell r="BT805">
            <v>186712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806" t="str">
            <v>Insurance-Life - premium</v>
          </cell>
          <cell r="B806">
            <v>164110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109247</v>
          </cell>
          <cell r="L806">
            <v>0</v>
          </cell>
          <cell r="M806">
            <v>0</v>
          </cell>
          <cell r="N806">
            <v>0</v>
          </cell>
          <cell r="O806">
            <v>79058</v>
          </cell>
          <cell r="P806">
            <v>39833</v>
          </cell>
          <cell r="Q806">
            <v>39225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30189</v>
          </cell>
          <cell r="W806">
            <v>17364</v>
          </cell>
          <cell r="X806">
            <v>12825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30000</v>
          </cell>
          <cell r="BH806">
            <v>30000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3892</v>
          </cell>
          <cell r="BP806">
            <v>3892</v>
          </cell>
          <cell r="BQ806">
            <v>20971</v>
          </cell>
          <cell r="BR806">
            <v>20971</v>
          </cell>
          <cell r="BS806">
            <v>12291</v>
          </cell>
          <cell r="BT806">
            <v>8680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807" t="str">
            <v>Insurance-Life - single</v>
          </cell>
          <cell r="B807">
            <v>628402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399349</v>
          </cell>
          <cell r="L807">
            <v>0</v>
          </cell>
          <cell r="M807">
            <v>0</v>
          </cell>
          <cell r="N807">
            <v>0</v>
          </cell>
          <cell r="O807">
            <v>388550</v>
          </cell>
          <cell r="P807">
            <v>59665</v>
          </cell>
          <cell r="Q807">
            <v>328885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10799</v>
          </cell>
          <cell r="W807">
            <v>9348</v>
          </cell>
          <cell r="X807">
            <v>1451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36000</v>
          </cell>
          <cell r="BH807">
            <v>36000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7583</v>
          </cell>
          <cell r="BP807">
            <v>7583</v>
          </cell>
          <cell r="BQ807">
            <v>185470</v>
          </cell>
          <cell r="BR807">
            <v>185470</v>
          </cell>
          <cell r="BS807">
            <v>7438</v>
          </cell>
          <cell r="BT807">
            <v>178032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808" t="str">
            <v>TOTAL - Total Life</v>
          </cell>
          <cell r="B808">
            <v>792512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508596</v>
          </cell>
          <cell r="L808">
            <v>0</v>
          </cell>
          <cell r="M808">
            <v>0</v>
          </cell>
          <cell r="N808">
            <v>0</v>
          </cell>
          <cell r="O808">
            <v>467608</v>
          </cell>
          <cell r="P808">
            <v>99498</v>
          </cell>
          <cell r="Q808">
            <v>368110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40988</v>
          </cell>
          <cell r="W808">
            <v>26712</v>
          </cell>
          <cell r="X808">
            <v>14276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66000</v>
          </cell>
          <cell r="BH808">
            <v>66000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11475</v>
          </cell>
          <cell r="BP808">
            <v>11475</v>
          </cell>
          <cell r="BQ808">
            <v>206441</v>
          </cell>
          <cell r="BR808">
            <v>206441</v>
          </cell>
          <cell r="BS808">
            <v>19729</v>
          </cell>
          <cell r="BT808">
            <v>186712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809" t="str">
            <v>APE</v>
          </cell>
          <cell r="B809">
            <v>226950.2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149181.9</v>
          </cell>
          <cell r="L809">
            <v>0</v>
          </cell>
          <cell r="M809">
            <v>0</v>
          </cell>
          <cell r="N809">
            <v>0</v>
          </cell>
          <cell r="O809">
            <v>117913</v>
          </cell>
          <cell r="P809">
            <v>45799.5</v>
          </cell>
          <cell r="Q809">
            <v>72113.5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31268.9</v>
          </cell>
          <cell r="W809">
            <v>18298.8</v>
          </cell>
          <cell r="X809">
            <v>12970.1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33600</v>
          </cell>
          <cell r="BH809">
            <v>33600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4650.3</v>
          </cell>
          <cell r="BP809">
            <v>4650.3</v>
          </cell>
          <cell r="BQ809">
            <v>39518</v>
          </cell>
          <cell r="BR809">
            <v>39518</v>
          </cell>
          <cell r="BS809">
            <v>13034.8</v>
          </cell>
          <cell r="BT809">
            <v>26483.200000000001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  <cell r="EE809">
            <v>0</v>
          </cell>
          <cell r="EF809">
            <v>0</v>
          </cell>
          <cell r="EG809">
            <v>0</v>
          </cell>
          <cell r="EH809">
            <v>0</v>
          </cell>
          <cell r="EI809">
            <v>0</v>
          </cell>
          <cell r="EJ809">
            <v>0</v>
          </cell>
          <cell r="EK809">
            <v>0</v>
          </cell>
          <cell r="EL809">
            <v>0</v>
          </cell>
          <cell r="EM809">
            <v>0</v>
          </cell>
          <cell r="EN809">
            <v>0</v>
          </cell>
          <cell r="EO809">
            <v>0</v>
          </cell>
          <cell r="EP809">
            <v>0</v>
          </cell>
          <cell r="EQ809">
            <v>0</v>
          </cell>
          <cell r="ER809">
            <v>0</v>
          </cell>
          <cell r="ES809">
            <v>0</v>
          </cell>
          <cell r="ET809">
            <v>0</v>
          </cell>
          <cell r="EU809">
            <v>0</v>
          </cell>
          <cell r="EV809">
            <v>0</v>
          </cell>
          <cell r="EW809">
            <v>0</v>
          </cell>
          <cell r="EX809">
            <v>0</v>
          </cell>
          <cell r="EY809">
            <v>0</v>
          </cell>
        </row>
        <row r="811">
          <cell r="A811" t="str">
            <v>Mortgages</v>
          </cell>
          <cell r="B811">
            <v>5503410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4633410</v>
          </cell>
          <cell r="L811">
            <v>0</v>
          </cell>
          <cell r="M811">
            <v>0</v>
          </cell>
          <cell r="N811">
            <v>0</v>
          </cell>
          <cell r="O811">
            <v>4633410</v>
          </cell>
          <cell r="P811">
            <v>4633410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570000</v>
          </cell>
          <cell r="BH811">
            <v>570000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300000</v>
          </cell>
          <cell r="BR811">
            <v>300000</v>
          </cell>
          <cell r="BS811">
            <v>300000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  <cell r="EE811">
            <v>0</v>
          </cell>
          <cell r="EF811">
            <v>0</v>
          </cell>
          <cell r="EG811">
            <v>0</v>
          </cell>
          <cell r="EH811">
            <v>0</v>
          </cell>
          <cell r="EI811">
            <v>0</v>
          </cell>
          <cell r="EJ811">
            <v>0</v>
          </cell>
          <cell r="EK811">
            <v>0</v>
          </cell>
          <cell r="EL811">
            <v>0</v>
          </cell>
          <cell r="EM811">
            <v>0</v>
          </cell>
          <cell r="EN811">
            <v>0</v>
          </cell>
          <cell r="EO811">
            <v>0</v>
          </cell>
          <cell r="EP811">
            <v>0</v>
          </cell>
          <cell r="EQ811">
            <v>0</v>
          </cell>
          <cell r="ER811">
            <v>0</v>
          </cell>
          <cell r="ES811">
            <v>0</v>
          </cell>
          <cell r="ET811">
            <v>0</v>
          </cell>
          <cell r="EU811">
            <v>0</v>
          </cell>
          <cell r="EV811">
            <v>0</v>
          </cell>
          <cell r="EW811">
            <v>0</v>
          </cell>
          <cell r="EX811">
            <v>0</v>
          </cell>
          <cell r="EY811">
            <v>0</v>
          </cell>
        </row>
        <row r="812">
          <cell r="A812" t="str">
            <v>Total - Total Mortgages</v>
          </cell>
          <cell r="B812">
            <v>5503410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4633410</v>
          </cell>
          <cell r="L812">
            <v>0</v>
          </cell>
          <cell r="M812">
            <v>0</v>
          </cell>
          <cell r="N812">
            <v>0</v>
          </cell>
          <cell r="O812">
            <v>4633410</v>
          </cell>
          <cell r="P812">
            <v>4633410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570000</v>
          </cell>
          <cell r="BH812">
            <v>570000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300000</v>
          </cell>
          <cell r="BR812">
            <v>300000</v>
          </cell>
          <cell r="BS812">
            <v>300000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  <cell r="EE812">
            <v>0</v>
          </cell>
          <cell r="EF812">
            <v>0</v>
          </cell>
          <cell r="EG812">
            <v>0</v>
          </cell>
          <cell r="EH812">
            <v>0</v>
          </cell>
          <cell r="EI812">
            <v>0</v>
          </cell>
          <cell r="EJ812">
            <v>0</v>
          </cell>
          <cell r="EK812">
            <v>0</v>
          </cell>
          <cell r="EL812">
            <v>0</v>
          </cell>
          <cell r="EM812">
            <v>0</v>
          </cell>
          <cell r="EN812">
            <v>0</v>
          </cell>
          <cell r="EO812">
            <v>0</v>
          </cell>
          <cell r="EP812">
            <v>0</v>
          </cell>
          <cell r="EQ812">
            <v>0</v>
          </cell>
          <cell r="ER812">
            <v>0</v>
          </cell>
          <cell r="ES812">
            <v>0</v>
          </cell>
          <cell r="ET812">
            <v>0</v>
          </cell>
          <cell r="EU812">
            <v>0</v>
          </cell>
          <cell r="EV812">
            <v>0</v>
          </cell>
          <cell r="EW812">
            <v>0</v>
          </cell>
          <cell r="EX812">
            <v>0</v>
          </cell>
          <cell r="EY812">
            <v>0</v>
          </cell>
        </row>
        <row r="814">
          <cell r="A814" t="str">
            <v>MRI - DQ0024 Non-Life portfolio net growth</v>
          </cell>
        </row>
        <row r="815">
          <cell r="A815" t="str">
            <v>ACCIDENT &amp; HEALTH</v>
          </cell>
        </row>
        <row r="816">
          <cell r="A816" t="str">
            <v>Number of contracts Non-Life - 62020156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  <cell r="EE816">
            <v>0</v>
          </cell>
          <cell r="EF816">
            <v>0</v>
          </cell>
          <cell r="EG816">
            <v>0</v>
          </cell>
          <cell r="EH816">
            <v>0</v>
          </cell>
          <cell r="EI816">
            <v>0</v>
          </cell>
          <cell r="EJ816">
            <v>0</v>
          </cell>
          <cell r="EK816">
            <v>0</v>
          </cell>
          <cell r="EL816">
            <v>0</v>
          </cell>
          <cell r="EM816">
            <v>0</v>
          </cell>
          <cell r="EN816">
            <v>0</v>
          </cell>
          <cell r="EO816">
            <v>0</v>
          </cell>
          <cell r="EP816">
            <v>0</v>
          </cell>
          <cell r="EQ816">
            <v>0</v>
          </cell>
          <cell r="ER816">
            <v>0</v>
          </cell>
          <cell r="ES816">
            <v>0</v>
          </cell>
          <cell r="ET816">
            <v>0</v>
          </cell>
          <cell r="EU816">
            <v>0</v>
          </cell>
          <cell r="EV816">
            <v>0</v>
          </cell>
          <cell r="EW816">
            <v>0</v>
          </cell>
          <cell r="EX816">
            <v>0</v>
          </cell>
          <cell r="EY816">
            <v>0</v>
          </cell>
        </row>
        <row r="817">
          <cell r="A817" t="str">
            <v>Portfolio beginning of period - F000</v>
          </cell>
          <cell r="B817">
            <v>412777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412777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412777</v>
          </cell>
          <cell r="BW817">
            <v>15617</v>
          </cell>
          <cell r="BX817">
            <v>1136</v>
          </cell>
          <cell r="BY817">
            <v>11987</v>
          </cell>
          <cell r="BZ817">
            <v>2282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212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397160</v>
          </cell>
          <cell r="CR817">
            <v>143675</v>
          </cell>
          <cell r="CS817">
            <v>253485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  <cell r="EE817">
            <v>0</v>
          </cell>
          <cell r="EF817">
            <v>0</v>
          </cell>
          <cell r="EG817">
            <v>0</v>
          </cell>
          <cell r="EH817">
            <v>0</v>
          </cell>
          <cell r="EI817">
            <v>0</v>
          </cell>
          <cell r="EJ817">
            <v>0</v>
          </cell>
          <cell r="EK817">
            <v>0</v>
          </cell>
          <cell r="EL817">
            <v>0</v>
          </cell>
          <cell r="EM817">
            <v>0</v>
          </cell>
          <cell r="EN817">
            <v>0</v>
          </cell>
          <cell r="EO817">
            <v>0</v>
          </cell>
          <cell r="EP817">
            <v>0</v>
          </cell>
          <cell r="EQ817">
            <v>0</v>
          </cell>
          <cell r="ER817">
            <v>0</v>
          </cell>
          <cell r="ES817">
            <v>0</v>
          </cell>
          <cell r="ET817">
            <v>0</v>
          </cell>
          <cell r="EU817">
            <v>0</v>
          </cell>
          <cell r="EV817">
            <v>0</v>
          </cell>
          <cell r="EW817">
            <v>0</v>
          </cell>
          <cell r="EX817">
            <v>0</v>
          </cell>
          <cell r="EY817">
            <v>0</v>
          </cell>
        </row>
        <row r="818">
          <cell r="A818" t="str">
            <v>Reorganisation - F970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  <cell r="EE818">
            <v>0</v>
          </cell>
          <cell r="EF818">
            <v>0</v>
          </cell>
          <cell r="EG818">
            <v>0</v>
          </cell>
          <cell r="EH818">
            <v>0</v>
          </cell>
          <cell r="EI818">
            <v>0</v>
          </cell>
          <cell r="EJ818">
            <v>0</v>
          </cell>
          <cell r="EK818">
            <v>0</v>
          </cell>
          <cell r="EL818">
            <v>0</v>
          </cell>
          <cell r="EM818">
            <v>0</v>
          </cell>
          <cell r="EN818">
            <v>0</v>
          </cell>
          <cell r="EO818">
            <v>0</v>
          </cell>
          <cell r="EP818">
            <v>0</v>
          </cell>
          <cell r="EQ818">
            <v>0</v>
          </cell>
          <cell r="ER818">
            <v>0</v>
          </cell>
          <cell r="ES818">
            <v>0</v>
          </cell>
          <cell r="ET818">
            <v>0</v>
          </cell>
          <cell r="EU818">
            <v>0</v>
          </cell>
          <cell r="EV818">
            <v>0</v>
          </cell>
          <cell r="EW818">
            <v>0</v>
          </cell>
          <cell r="EX818">
            <v>0</v>
          </cell>
          <cell r="EY818">
            <v>0</v>
          </cell>
        </row>
        <row r="819">
          <cell r="A819" t="str">
            <v>Adjusted opening</v>
          </cell>
          <cell r="B819">
            <v>412777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412777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412777</v>
          </cell>
          <cell r="BW819">
            <v>15617</v>
          </cell>
          <cell r="BX819">
            <v>1136</v>
          </cell>
          <cell r="BY819">
            <v>11987</v>
          </cell>
          <cell r="BZ819">
            <v>2282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212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397160</v>
          </cell>
          <cell r="CR819">
            <v>143675</v>
          </cell>
          <cell r="CS819">
            <v>253485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  <cell r="EE819">
            <v>0</v>
          </cell>
          <cell r="EF819">
            <v>0</v>
          </cell>
          <cell r="EG819">
            <v>0</v>
          </cell>
          <cell r="EH819">
            <v>0</v>
          </cell>
          <cell r="EI819">
            <v>0</v>
          </cell>
          <cell r="EJ819">
            <v>0</v>
          </cell>
          <cell r="EK819">
            <v>0</v>
          </cell>
          <cell r="EL819">
            <v>0</v>
          </cell>
          <cell r="EM819">
            <v>0</v>
          </cell>
          <cell r="EN819">
            <v>0</v>
          </cell>
          <cell r="EO819">
            <v>0</v>
          </cell>
          <cell r="EP819">
            <v>0</v>
          </cell>
          <cell r="EQ819">
            <v>0</v>
          </cell>
          <cell r="ER819">
            <v>0</v>
          </cell>
          <cell r="ES819">
            <v>0</v>
          </cell>
          <cell r="ET819">
            <v>0</v>
          </cell>
          <cell r="EU819">
            <v>0</v>
          </cell>
          <cell r="EV819">
            <v>0</v>
          </cell>
          <cell r="EW819">
            <v>0</v>
          </cell>
          <cell r="EX819">
            <v>0</v>
          </cell>
          <cell r="EY819">
            <v>0</v>
          </cell>
        </row>
        <row r="820">
          <cell r="A820" t="str">
            <v>New business - F311</v>
          </cell>
          <cell r="B820">
            <v>433061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433061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433061</v>
          </cell>
          <cell r="BW820">
            <v>27897</v>
          </cell>
          <cell r="BX820">
            <v>8514</v>
          </cell>
          <cell r="BY820">
            <v>13564</v>
          </cell>
          <cell r="BZ820">
            <v>4515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1304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405164</v>
          </cell>
          <cell r="CR820">
            <v>143675</v>
          </cell>
          <cell r="CS820">
            <v>261489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  <cell r="EE820">
            <v>0</v>
          </cell>
          <cell r="EF820">
            <v>0</v>
          </cell>
          <cell r="EG820">
            <v>0</v>
          </cell>
          <cell r="EH820">
            <v>0</v>
          </cell>
          <cell r="EI820">
            <v>0</v>
          </cell>
          <cell r="EJ820">
            <v>0</v>
          </cell>
          <cell r="EK820">
            <v>0</v>
          </cell>
          <cell r="EL820">
            <v>0</v>
          </cell>
          <cell r="EM820">
            <v>0</v>
          </cell>
          <cell r="EN820">
            <v>0</v>
          </cell>
          <cell r="EO820">
            <v>0</v>
          </cell>
          <cell r="EP820">
            <v>0</v>
          </cell>
          <cell r="EQ820">
            <v>0</v>
          </cell>
          <cell r="ER820">
            <v>0</v>
          </cell>
          <cell r="ES820">
            <v>0</v>
          </cell>
          <cell r="ET820">
            <v>0</v>
          </cell>
          <cell r="EU820">
            <v>0</v>
          </cell>
          <cell r="EV820">
            <v>0</v>
          </cell>
          <cell r="EW820">
            <v>0</v>
          </cell>
          <cell r="EX820">
            <v>0</v>
          </cell>
          <cell r="EY820">
            <v>0</v>
          </cell>
        </row>
        <row r="821">
          <cell r="A821" t="str">
            <v>Cancellation &amp; lapsation (-) - F351</v>
          </cell>
          <cell r="B821">
            <v>-10465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-10465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-10465</v>
          </cell>
          <cell r="BW821">
            <v>-10465</v>
          </cell>
          <cell r="BX821">
            <v>-7389</v>
          </cell>
          <cell r="BY821">
            <v>-70</v>
          </cell>
          <cell r="BZ821">
            <v>-2037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-969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822" t="str">
            <v>Net growth</v>
          </cell>
          <cell r="B822">
            <v>422596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422596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422596</v>
          </cell>
          <cell r="BW822">
            <v>17432</v>
          </cell>
          <cell r="BX822">
            <v>1125</v>
          </cell>
          <cell r="BY822">
            <v>13494</v>
          </cell>
          <cell r="BZ822">
            <v>2478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335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405164</v>
          </cell>
          <cell r="CR822">
            <v>143675</v>
          </cell>
          <cell r="CS822">
            <v>261489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  <cell r="EE822">
            <v>0</v>
          </cell>
          <cell r="EF822">
            <v>0</v>
          </cell>
          <cell r="EG822">
            <v>0</v>
          </cell>
          <cell r="EH822">
            <v>0</v>
          </cell>
          <cell r="EI822">
            <v>0</v>
          </cell>
          <cell r="EJ822">
            <v>0</v>
          </cell>
          <cell r="EK822">
            <v>0</v>
          </cell>
          <cell r="EL822">
            <v>0</v>
          </cell>
          <cell r="EM822">
            <v>0</v>
          </cell>
          <cell r="EN822">
            <v>0</v>
          </cell>
          <cell r="EO822">
            <v>0</v>
          </cell>
          <cell r="EP822">
            <v>0</v>
          </cell>
          <cell r="EQ822">
            <v>0</v>
          </cell>
          <cell r="ER822">
            <v>0</v>
          </cell>
          <cell r="ES822">
            <v>0</v>
          </cell>
          <cell r="ET822">
            <v>0</v>
          </cell>
          <cell r="EU822">
            <v>0</v>
          </cell>
          <cell r="EV822">
            <v>0</v>
          </cell>
          <cell r="EW822">
            <v>0</v>
          </cell>
          <cell r="EX822">
            <v>0</v>
          </cell>
          <cell r="EY822">
            <v>0</v>
          </cell>
        </row>
        <row r="823">
          <cell r="A823" t="str">
            <v>Portfolio end of period - F999</v>
          </cell>
          <cell r="B823">
            <v>406922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406922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406922</v>
          </cell>
          <cell r="BW823">
            <v>3758</v>
          </cell>
          <cell r="BX823">
            <v>1125</v>
          </cell>
          <cell r="BY823">
            <v>0</v>
          </cell>
          <cell r="BZ823">
            <v>2298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335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403164</v>
          </cell>
          <cell r="CR823">
            <v>143675</v>
          </cell>
          <cell r="CS823">
            <v>259489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  <cell r="EE823">
            <v>0</v>
          </cell>
          <cell r="EF823">
            <v>0</v>
          </cell>
          <cell r="EG823">
            <v>0</v>
          </cell>
          <cell r="EH823">
            <v>0</v>
          </cell>
          <cell r="EI823">
            <v>0</v>
          </cell>
          <cell r="EJ823">
            <v>0</v>
          </cell>
          <cell r="EK823">
            <v>0</v>
          </cell>
          <cell r="EL823">
            <v>0</v>
          </cell>
          <cell r="EM823">
            <v>0</v>
          </cell>
          <cell r="EN823">
            <v>0</v>
          </cell>
          <cell r="EO823">
            <v>0</v>
          </cell>
          <cell r="EP823">
            <v>0</v>
          </cell>
          <cell r="EQ823">
            <v>0</v>
          </cell>
          <cell r="ER823">
            <v>0</v>
          </cell>
          <cell r="ES823">
            <v>0</v>
          </cell>
          <cell r="ET823">
            <v>0</v>
          </cell>
          <cell r="EU823">
            <v>0</v>
          </cell>
          <cell r="EV823">
            <v>0</v>
          </cell>
          <cell r="EW823">
            <v>0</v>
          </cell>
          <cell r="EX823">
            <v>0</v>
          </cell>
          <cell r="EY823">
            <v>0</v>
          </cell>
        </row>
        <row r="825">
          <cell r="A825" t="str">
            <v>Gross premiums Non-Life - 62020157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M825">
            <v>0</v>
          </cell>
          <cell r="CN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0</v>
          </cell>
          <cell r="CU825">
            <v>0</v>
          </cell>
          <cell r="CV825">
            <v>0</v>
          </cell>
          <cell r="CW825">
            <v>0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  <cell r="DD825">
            <v>0</v>
          </cell>
          <cell r="DE825">
            <v>0</v>
          </cell>
          <cell r="DF825">
            <v>0</v>
          </cell>
          <cell r="DG825">
            <v>0</v>
          </cell>
          <cell r="DH825">
            <v>0</v>
          </cell>
          <cell r="DI825">
            <v>0</v>
          </cell>
          <cell r="DJ825">
            <v>0</v>
          </cell>
          <cell r="DK825">
            <v>0</v>
          </cell>
          <cell r="DL825">
            <v>0</v>
          </cell>
          <cell r="DM825">
            <v>0</v>
          </cell>
          <cell r="DN825">
            <v>0</v>
          </cell>
          <cell r="DO825">
            <v>0</v>
          </cell>
          <cell r="DP825">
            <v>0</v>
          </cell>
          <cell r="DQ825">
            <v>0</v>
          </cell>
          <cell r="DR825">
            <v>0</v>
          </cell>
          <cell r="DS825">
            <v>0</v>
          </cell>
          <cell r="DT825">
            <v>0</v>
          </cell>
          <cell r="DU825">
            <v>0</v>
          </cell>
          <cell r="DV825">
            <v>0</v>
          </cell>
          <cell r="DW825">
            <v>0</v>
          </cell>
          <cell r="DX825">
            <v>0</v>
          </cell>
          <cell r="DY825">
            <v>0</v>
          </cell>
          <cell r="DZ825">
            <v>0</v>
          </cell>
          <cell r="EA825">
            <v>0</v>
          </cell>
          <cell r="EB825">
            <v>0</v>
          </cell>
          <cell r="EC825">
            <v>0</v>
          </cell>
          <cell r="ED825">
            <v>0</v>
          </cell>
          <cell r="EE825">
            <v>0</v>
          </cell>
          <cell r="EF825">
            <v>0</v>
          </cell>
          <cell r="EG825">
            <v>0</v>
          </cell>
          <cell r="EH825">
            <v>0</v>
          </cell>
          <cell r="EI825">
            <v>0</v>
          </cell>
          <cell r="EJ825">
            <v>0</v>
          </cell>
          <cell r="EK825">
            <v>0</v>
          </cell>
          <cell r="EL825">
            <v>0</v>
          </cell>
          <cell r="EM825">
            <v>0</v>
          </cell>
          <cell r="EN825">
            <v>0</v>
          </cell>
          <cell r="EO825">
            <v>0</v>
          </cell>
          <cell r="EP825">
            <v>0</v>
          </cell>
          <cell r="EQ825">
            <v>0</v>
          </cell>
          <cell r="ER825">
            <v>0</v>
          </cell>
          <cell r="ES825">
            <v>0</v>
          </cell>
          <cell r="ET825">
            <v>0</v>
          </cell>
          <cell r="EU825">
            <v>0</v>
          </cell>
          <cell r="EV825">
            <v>0</v>
          </cell>
          <cell r="EW825">
            <v>0</v>
          </cell>
          <cell r="EX825">
            <v>0</v>
          </cell>
          <cell r="EY825">
            <v>0</v>
          </cell>
        </row>
        <row r="826">
          <cell r="A826" t="str">
            <v>New business - F311</v>
          </cell>
          <cell r="B826">
            <v>376101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22698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22698</v>
          </cell>
          <cell r="Z826">
            <v>0</v>
          </cell>
          <cell r="AA826">
            <v>22698</v>
          </cell>
          <cell r="AB826">
            <v>11628</v>
          </cell>
          <cell r="AC826">
            <v>4662</v>
          </cell>
          <cell r="AD826">
            <v>288</v>
          </cell>
          <cell r="AE826">
            <v>6120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334647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334647</v>
          </cell>
          <cell r="BW826">
            <v>43643</v>
          </cell>
          <cell r="BX826">
            <v>15526</v>
          </cell>
          <cell r="BY826">
            <v>10655</v>
          </cell>
          <cell r="BZ826">
            <v>17127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335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291004</v>
          </cell>
          <cell r="CR826">
            <v>225622</v>
          </cell>
          <cell r="CS826">
            <v>65382</v>
          </cell>
          <cell r="CT826">
            <v>0</v>
          </cell>
          <cell r="CU826">
            <v>0</v>
          </cell>
          <cell r="CV826">
            <v>0</v>
          </cell>
          <cell r="CW826">
            <v>18027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18027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  <cell r="EE826">
            <v>0</v>
          </cell>
          <cell r="EF826">
            <v>0</v>
          </cell>
          <cell r="EG826">
            <v>0</v>
          </cell>
          <cell r="EH826">
            <v>0</v>
          </cell>
          <cell r="EI826">
            <v>0</v>
          </cell>
          <cell r="EJ826">
            <v>0</v>
          </cell>
          <cell r="EK826">
            <v>0</v>
          </cell>
          <cell r="EL826">
            <v>0</v>
          </cell>
          <cell r="EM826">
            <v>0</v>
          </cell>
          <cell r="EN826">
            <v>729</v>
          </cell>
          <cell r="EO826">
            <v>729</v>
          </cell>
          <cell r="EP826">
            <v>0</v>
          </cell>
          <cell r="EQ826">
            <v>0</v>
          </cell>
          <cell r="ER826">
            <v>0</v>
          </cell>
          <cell r="ES826">
            <v>0</v>
          </cell>
          <cell r="ET826">
            <v>0</v>
          </cell>
          <cell r="EU826">
            <v>0</v>
          </cell>
          <cell r="EV826">
            <v>0</v>
          </cell>
          <cell r="EW826">
            <v>0</v>
          </cell>
          <cell r="EX826">
            <v>0</v>
          </cell>
          <cell r="EY826">
            <v>0</v>
          </cell>
        </row>
        <row r="827">
          <cell r="A827" t="str">
            <v>Cancellation &amp; lapsation (-) - F351</v>
          </cell>
          <cell r="B827">
            <v>-45918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-17006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-17006</v>
          </cell>
          <cell r="Z827">
            <v>0</v>
          </cell>
          <cell r="AA827">
            <v>-17006</v>
          </cell>
          <cell r="AB827">
            <v>-8493</v>
          </cell>
          <cell r="AC827">
            <v>-597</v>
          </cell>
          <cell r="AD827">
            <v>-216</v>
          </cell>
          <cell r="AE827">
            <v>-7700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-25103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-25103</v>
          </cell>
          <cell r="BW827">
            <v>-25103</v>
          </cell>
          <cell r="BX827">
            <v>-14176</v>
          </cell>
          <cell r="BY827">
            <v>-1395</v>
          </cell>
          <cell r="BZ827">
            <v>-9399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  <cell r="CF827">
            <v>0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-133</v>
          </cell>
          <cell r="CM827">
            <v>0</v>
          </cell>
          <cell r="CN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0</v>
          </cell>
          <cell r="CU827">
            <v>0</v>
          </cell>
          <cell r="CV827">
            <v>0</v>
          </cell>
          <cell r="CW827">
            <v>0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  <cell r="DD827">
            <v>0</v>
          </cell>
          <cell r="DE827">
            <v>0</v>
          </cell>
          <cell r="DF827">
            <v>0</v>
          </cell>
          <cell r="DG827">
            <v>0</v>
          </cell>
          <cell r="DH827">
            <v>0</v>
          </cell>
          <cell r="DI827">
            <v>0</v>
          </cell>
          <cell r="DJ827">
            <v>0</v>
          </cell>
          <cell r="DK827">
            <v>0</v>
          </cell>
          <cell r="DL827">
            <v>0</v>
          </cell>
          <cell r="DM827">
            <v>0</v>
          </cell>
          <cell r="DN827">
            <v>0</v>
          </cell>
          <cell r="DO827">
            <v>0</v>
          </cell>
          <cell r="DP827">
            <v>0</v>
          </cell>
          <cell r="DQ827">
            <v>0</v>
          </cell>
          <cell r="DR827">
            <v>0</v>
          </cell>
          <cell r="DS827">
            <v>0</v>
          </cell>
          <cell r="DT827">
            <v>0</v>
          </cell>
          <cell r="DU827">
            <v>0</v>
          </cell>
          <cell r="DV827">
            <v>0</v>
          </cell>
          <cell r="DW827">
            <v>0</v>
          </cell>
          <cell r="DX827">
            <v>0</v>
          </cell>
          <cell r="DY827">
            <v>0</v>
          </cell>
          <cell r="DZ827">
            <v>0</v>
          </cell>
          <cell r="EA827">
            <v>0</v>
          </cell>
          <cell r="EB827">
            <v>0</v>
          </cell>
          <cell r="EC827">
            <v>0</v>
          </cell>
          <cell r="ED827">
            <v>0</v>
          </cell>
          <cell r="EE827">
            <v>0</v>
          </cell>
          <cell r="EF827">
            <v>0</v>
          </cell>
          <cell r="EG827">
            <v>0</v>
          </cell>
          <cell r="EH827">
            <v>0</v>
          </cell>
          <cell r="EI827">
            <v>0</v>
          </cell>
          <cell r="EJ827">
            <v>0</v>
          </cell>
          <cell r="EK827">
            <v>0</v>
          </cell>
          <cell r="EL827">
            <v>0</v>
          </cell>
          <cell r="EM827">
            <v>0</v>
          </cell>
          <cell r="EN827">
            <v>-3809</v>
          </cell>
          <cell r="EO827">
            <v>-3809</v>
          </cell>
          <cell r="EP827">
            <v>0</v>
          </cell>
          <cell r="EQ827">
            <v>0</v>
          </cell>
          <cell r="ER827">
            <v>0</v>
          </cell>
          <cell r="ES827">
            <v>0</v>
          </cell>
          <cell r="ET827">
            <v>0</v>
          </cell>
          <cell r="EU827">
            <v>0</v>
          </cell>
          <cell r="EV827">
            <v>0</v>
          </cell>
          <cell r="EW827">
            <v>0</v>
          </cell>
          <cell r="EX827">
            <v>0</v>
          </cell>
          <cell r="EY827">
            <v>0</v>
          </cell>
        </row>
        <row r="828">
          <cell r="A828" t="str">
            <v>Net growth</v>
          </cell>
          <cell r="B828">
            <v>330183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5692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5692</v>
          </cell>
          <cell r="Z828">
            <v>0</v>
          </cell>
          <cell r="AA828">
            <v>5692</v>
          </cell>
          <cell r="AB828">
            <v>3135</v>
          </cell>
          <cell r="AC828">
            <v>4065</v>
          </cell>
          <cell r="AD828">
            <v>72</v>
          </cell>
          <cell r="AE828">
            <v>-1580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309544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309544</v>
          </cell>
          <cell r="BW828">
            <v>18540</v>
          </cell>
          <cell r="BX828">
            <v>1350</v>
          </cell>
          <cell r="BY828">
            <v>9260</v>
          </cell>
          <cell r="BZ828">
            <v>7728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202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291004</v>
          </cell>
          <cell r="CR828">
            <v>225622</v>
          </cell>
          <cell r="CS828">
            <v>65382</v>
          </cell>
          <cell r="CT828">
            <v>0</v>
          </cell>
          <cell r="CU828">
            <v>0</v>
          </cell>
          <cell r="CV828">
            <v>0</v>
          </cell>
          <cell r="CW828">
            <v>18027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18027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  <cell r="EE828">
            <v>0</v>
          </cell>
          <cell r="EF828">
            <v>0</v>
          </cell>
          <cell r="EG828">
            <v>0</v>
          </cell>
          <cell r="EH828">
            <v>0</v>
          </cell>
          <cell r="EI828">
            <v>0</v>
          </cell>
          <cell r="EJ828">
            <v>0</v>
          </cell>
          <cell r="EK828">
            <v>0</v>
          </cell>
          <cell r="EL828">
            <v>0</v>
          </cell>
          <cell r="EM828">
            <v>0</v>
          </cell>
          <cell r="EN828">
            <v>-3080</v>
          </cell>
          <cell r="EO828">
            <v>-3080</v>
          </cell>
          <cell r="EP828">
            <v>0</v>
          </cell>
          <cell r="EQ828">
            <v>0</v>
          </cell>
          <cell r="ER828">
            <v>0</v>
          </cell>
          <cell r="ES828">
            <v>0</v>
          </cell>
          <cell r="ET828">
            <v>0</v>
          </cell>
          <cell r="EU828">
            <v>0</v>
          </cell>
          <cell r="EV828">
            <v>0</v>
          </cell>
          <cell r="EW828">
            <v>0</v>
          </cell>
          <cell r="EX828">
            <v>0</v>
          </cell>
          <cell r="EY828">
            <v>0</v>
          </cell>
        </row>
        <row r="829">
          <cell r="A829" t="str">
            <v>---Motor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  <cell r="EE829">
            <v>0</v>
          </cell>
          <cell r="EF829">
            <v>0</v>
          </cell>
          <cell r="EG829">
            <v>0</v>
          </cell>
          <cell r="EH829">
            <v>0</v>
          </cell>
          <cell r="EI829">
            <v>0</v>
          </cell>
          <cell r="EJ829">
            <v>0</v>
          </cell>
          <cell r="EK829">
            <v>0</v>
          </cell>
          <cell r="EL829">
            <v>0</v>
          </cell>
          <cell r="EM829">
            <v>0</v>
          </cell>
          <cell r="EN829">
            <v>0</v>
          </cell>
          <cell r="EO829">
            <v>0</v>
          </cell>
          <cell r="EP829">
            <v>0</v>
          </cell>
          <cell r="EQ829">
            <v>0</v>
          </cell>
          <cell r="ER829">
            <v>0</v>
          </cell>
          <cell r="ES829">
            <v>0</v>
          </cell>
          <cell r="ET829">
            <v>0</v>
          </cell>
          <cell r="EU829">
            <v>0</v>
          </cell>
          <cell r="EV829">
            <v>0</v>
          </cell>
          <cell r="EW829">
            <v>0</v>
          </cell>
          <cell r="EX829">
            <v>0</v>
          </cell>
          <cell r="EY829">
            <v>0</v>
          </cell>
        </row>
        <row r="830">
          <cell r="A830" t="str">
            <v>Number of contracts Non-Life - 62020156</v>
          </cell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  <cell r="EE830">
            <v>0</v>
          </cell>
          <cell r="EF830">
            <v>0</v>
          </cell>
          <cell r="EG830">
            <v>0</v>
          </cell>
          <cell r="EH830">
            <v>0</v>
          </cell>
          <cell r="EI830">
            <v>0</v>
          </cell>
          <cell r="EJ830">
            <v>0</v>
          </cell>
          <cell r="EK830">
            <v>0</v>
          </cell>
          <cell r="EL830">
            <v>0</v>
          </cell>
          <cell r="EM830">
            <v>0</v>
          </cell>
          <cell r="EN830">
            <v>0</v>
          </cell>
          <cell r="EO830">
            <v>0</v>
          </cell>
          <cell r="EP830">
            <v>0</v>
          </cell>
          <cell r="EQ830">
            <v>0</v>
          </cell>
          <cell r="ER830">
            <v>0</v>
          </cell>
          <cell r="ES830">
            <v>0</v>
          </cell>
          <cell r="ET830">
            <v>0</v>
          </cell>
          <cell r="EU830">
            <v>0</v>
          </cell>
          <cell r="EV830">
            <v>0</v>
          </cell>
          <cell r="EW830">
            <v>0</v>
          </cell>
          <cell r="EX830">
            <v>0</v>
          </cell>
          <cell r="EY830">
            <v>0</v>
          </cell>
        </row>
        <row r="831">
          <cell r="A831" t="str">
            <v>Portfolio beginning of period - F000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  <cell r="EE831">
            <v>0</v>
          </cell>
          <cell r="EF831">
            <v>0</v>
          </cell>
          <cell r="EG831">
            <v>0</v>
          </cell>
          <cell r="EH831">
            <v>0</v>
          </cell>
          <cell r="EI831">
            <v>0</v>
          </cell>
          <cell r="EJ831">
            <v>0</v>
          </cell>
          <cell r="EK831">
            <v>0</v>
          </cell>
          <cell r="EL831">
            <v>0</v>
          </cell>
          <cell r="EM831">
            <v>0</v>
          </cell>
          <cell r="EN831">
            <v>0</v>
          </cell>
          <cell r="EO831">
            <v>0</v>
          </cell>
          <cell r="EP831">
            <v>0</v>
          </cell>
          <cell r="EQ831">
            <v>0</v>
          </cell>
          <cell r="ER831">
            <v>0</v>
          </cell>
          <cell r="ES831">
            <v>0</v>
          </cell>
          <cell r="ET831">
            <v>0</v>
          </cell>
          <cell r="EU831">
            <v>0</v>
          </cell>
          <cell r="EV831">
            <v>0</v>
          </cell>
          <cell r="EW831">
            <v>0</v>
          </cell>
          <cell r="EX831">
            <v>0</v>
          </cell>
          <cell r="EY831">
            <v>0</v>
          </cell>
        </row>
        <row r="832">
          <cell r="A832" t="str">
            <v>Reorganisation - F970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  <cell r="EE832">
            <v>0</v>
          </cell>
          <cell r="EF832">
            <v>0</v>
          </cell>
          <cell r="EG832">
            <v>0</v>
          </cell>
          <cell r="EH832">
            <v>0</v>
          </cell>
          <cell r="EI832">
            <v>0</v>
          </cell>
          <cell r="EJ832">
            <v>0</v>
          </cell>
          <cell r="EK832">
            <v>0</v>
          </cell>
          <cell r="EL832">
            <v>0</v>
          </cell>
          <cell r="EM832">
            <v>0</v>
          </cell>
          <cell r="EN832">
            <v>0</v>
          </cell>
          <cell r="EO832">
            <v>0</v>
          </cell>
          <cell r="EP832">
            <v>0</v>
          </cell>
          <cell r="EQ832">
            <v>0</v>
          </cell>
          <cell r="ER832">
            <v>0</v>
          </cell>
          <cell r="ES832">
            <v>0</v>
          </cell>
          <cell r="ET832">
            <v>0</v>
          </cell>
          <cell r="EU832">
            <v>0</v>
          </cell>
          <cell r="EV832">
            <v>0</v>
          </cell>
          <cell r="EW832">
            <v>0</v>
          </cell>
          <cell r="EX832">
            <v>0</v>
          </cell>
          <cell r="EY832">
            <v>0</v>
          </cell>
        </row>
        <row r="833">
          <cell r="A833" t="str">
            <v>Adjusted opening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  <cell r="EE833">
            <v>0</v>
          </cell>
          <cell r="EF833">
            <v>0</v>
          </cell>
          <cell r="EG833">
            <v>0</v>
          </cell>
          <cell r="EH833">
            <v>0</v>
          </cell>
          <cell r="EI833">
            <v>0</v>
          </cell>
          <cell r="EJ833">
            <v>0</v>
          </cell>
          <cell r="EK833">
            <v>0</v>
          </cell>
          <cell r="EL833">
            <v>0</v>
          </cell>
          <cell r="EM833">
            <v>0</v>
          </cell>
          <cell r="EN833">
            <v>0</v>
          </cell>
          <cell r="EO833">
            <v>0</v>
          </cell>
          <cell r="EP833">
            <v>0</v>
          </cell>
          <cell r="EQ833">
            <v>0</v>
          </cell>
          <cell r="ER833">
            <v>0</v>
          </cell>
          <cell r="ES833">
            <v>0</v>
          </cell>
          <cell r="ET833">
            <v>0</v>
          </cell>
          <cell r="EU833">
            <v>0</v>
          </cell>
          <cell r="EV833">
            <v>0</v>
          </cell>
          <cell r="EW833">
            <v>0</v>
          </cell>
          <cell r="EX833">
            <v>0</v>
          </cell>
          <cell r="EY833">
            <v>0</v>
          </cell>
        </row>
        <row r="834">
          <cell r="A834" t="str">
            <v>New business - F311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  <cell r="EE834">
            <v>0</v>
          </cell>
          <cell r="EF834">
            <v>0</v>
          </cell>
          <cell r="EG834">
            <v>0</v>
          </cell>
          <cell r="EH834">
            <v>0</v>
          </cell>
          <cell r="EI834">
            <v>0</v>
          </cell>
          <cell r="EJ834">
            <v>0</v>
          </cell>
          <cell r="EK834">
            <v>0</v>
          </cell>
          <cell r="EL834">
            <v>0</v>
          </cell>
          <cell r="EM834">
            <v>0</v>
          </cell>
          <cell r="EN834">
            <v>0</v>
          </cell>
          <cell r="EO834">
            <v>0</v>
          </cell>
          <cell r="EP834">
            <v>0</v>
          </cell>
          <cell r="EQ834">
            <v>0</v>
          </cell>
          <cell r="ER834">
            <v>0</v>
          </cell>
          <cell r="ES834">
            <v>0</v>
          </cell>
          <cell r="ET834">
            <v>0</v>
          </cell>
          <cell r="EU834">
            <v>0</v>
          </cell>
          <cell r="EV834">
            <v>0</v>
          </cell>
          <cell r="EW834">
            <v>0</v>
          </cell>
          <cell r="EX834">
            <v>0</v>
          </cell>
          <cell r="EY834">
            <v>0</v>
          </cell>
        </row>
        <row r="835">
          <cell r="A835" t="str">
            <v>Cancellation and lapsation (-) - F351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  <cell r="EE835">
            <v>0</v>
          </cell>
          <cell r="EF835">
            <v>0</v>
          </cell>
          <cell r="EG835">
            <v>0</v>
          </cell>
          <cell r="EH835">
            <v>0</v>
          </cell>
          <cell r="EI835">
            <v>0</v>
          </cell>
          <cell r="EJ835">
            <v>0</v>
          </cell>
          <cell r="EK835">
            <v>0</v>
          </cell>
          <cell r="EL835">
            <v>0</v>
          </cell>
          <cell r="EM835">
            <v>0</v>
          </cell>
          <cell r="EN835">
            <v>0</v>
          </cell>
          <cell r="EO835">
            <v>0</v>
          </cell>
          <cell r="EP835">
            <v>0</v>
          </cell>
          <cell r="EQ835">
            <v>0</v>
          </cell>
          <cell r="ER835">
            <v>0</v>
          </cell>
          <cell r="ES835">
            <v>0</v>
          </cell>
          <cell r="ET835">
            <v>0</v>
          </cell>
          <cell r="EU835">
            <v>0</v>
          </cell>
          <cell r="EV835">
            <v>0</v>
          </cell>
          <cell r="EW835">
            <v>0</v>
          </cell>
          <cell r="EX835">
            <v>0</v>
          </cell>
          <cell r="EY835">
            <v>0</v>
          </cell>
        </row>
        <row r="836">
          <cell r="A836" t="str">
            <v>Net growth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  <cell r="EE836">
            <v>0</v>
          </cell>
          <cell r="EF836">
            <v>0</v>
          </cell>
          <cell r="EG836">
            <v>0</v>
          </cell>
          <cell r="EH836">
            <v>0</v>
          </cell>
          <cell r="EI836">
            <v>0</v>
          </cell>
          <cell r="EJ836">
            <v>0</v>
          </cell>
          <cell r="EK836">
            <v>0</v>
          </cell>
          <cell r="EL836">
            <v>0</v>
          </cell>
          <cell r="EM836">
            <v>0</v>
          </cell>
          <cell r="EN836">
            <v>0</v>
          </cell>
          <cell r="EO836">
            <v>0</v>
          </cell>
          <cell r="EP836">
            <v>0</v>
          </cell>
          <cell r="EQ836">
            <v>0</v>
          </cell>
          <cell r="ER836">
            <v>0</v>
          </cell>
          <cell r="ES836">
            <v>0</v>
          </cell>
          <cell r="ET836">
            <v>0</v>
          </cell>
          <cell r="EU836">
            <v>0</v>
          </cell>
          <cell r="EV836">
            <v>0</v>
          </cell>
          <cell r="EW836">
            <v>0</v>
          </cell>
          <cell r="EX836">
            <v>0</v>
          </cell>
          <cell r="EY836">
            <v>0</v>
          </cell>
        </row>
        <row r="837">
          <cell r="A837" t="str">
            <v>Portfolio end of period - F999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  <cell r="EE837">
            <v>0</v>
          </cell>
          <cell r="EF837">
            <v>0</v>
          </cell>
          <cell r="EG837">
            <v>0</v>
          </cell>
          <cell r="EH837">
            <v>0</v>
          </cell>
          <cell r="EI837">
            <v>0</v>
          </cell>
          <cell r="EJ837">
            <v>0</v>
          </cell>
          <cell r="EK837">
            <v>0</v>
          </cell>
          <cell r="EL837">
            <v>0</v>
          </cell>
          <cell r="EM837">
            <v>0</v>
          </cell>
          <cell r="EN837">
            <v>0</v>
          </cell>
          <cell r="EO837">
            <v>0</v>
          </cell>
          <cell r="EP837">
            <v>0</v>
          </cell>
          <cell r="EQ837">
            <v>0</v>
          </cell>
          <cell r="ER837">
            <v>0</v>
          </cell>
          <cell r="ES837">
            <v>0</v>
          </cell>
          <cell r="ET837">
            <v>0</v>
          </cell>
          <cell r="EU837">
            <v>0</v>
          </cell>
          <cell r="EV837">
            <v>0</v>
          </cell>
          <cell r="EW837">
            <v>0</v>
          </cell>
          <cell r="EX837">
            <v>0</v>
          </cell>
          <cell r="EY837">
            <v>0</v>
          </cell>
        </row>
        <row r="839">
          <cell r="A839" t="str">
            <v>Gross premiums Non-Life - 62020157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  <cell r="EE839">
            <v>0</v>
          </cell>
          <cell r="EF839">
            <v>0</v>
          </cell>
          <cell r="EG839">
            <v>0</v>
          </cell>
          <cell r="EH839">
            <v>0</v>
          </cell>
          <cell r="EI839">
            <v>0</v>
          </cell>
          <cell r="EJ839">
            <v>0</v>
          </cell>
          <cell r="EK839">
            <v>0</v>
          </cell>
          <cell r="EL839">
            <v>0</v>
          </cell>
          <cell r="EM839">
            <v>0</v>
          </cell>
          <cell r="EN839">
            <v>0</v>
          </cell>
          <cell r="EO839">
            <v>0</v>
          </cell>
          <cell r="EP839">
            <v>0</v>
          </cell>
          <cell r="EQ839">
            <v>0</v>
          </cell>
          <cell r="ER839">
            <v>0</v>
          </cell>
          <cell r="ES839">
            <v>0</v>
          </cell>
          <cell r="ET839">
            <v>0</v>
          </cell>
          <cell r="EU839">
            <v>0</v>
          </cell>
          <cell r="EV839">
            <v>0</v>
          </cell>
          <cell r="EW839">
            <v>0</v>
          </cell>
          <cell r="EX839">
            <v>0</v>
          </cell>
          <cell r="EY839">
            <v>0</v>
          </cell>
        </row>
        <row r="840">
          <cell r="A840" t="str">
            <v>New business_GR - F311</v>
          </cell>
          <cell r="B840">
            <v>53866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49897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49897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49897</v>
          </cell>
          <cell r="AH840">
            <v>0</v>
          </cell>
          <cell r="AI840">
            <v>49897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3969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3969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  <cell r="EE840">
            <v>0</v>
          </cell>
          <cell r="EF840">
            <v>0</v>
          </cell>
          <cell r="EG840">
            <v>0</v>
          </cell>
          <cell r="EH840">
            <v>0</v>
          </cell>
          <cell r="EI840">
            <v>0</v>
          </cell>
          <cell r="EJ840">
            <v>0</v>
          </cell>
          <cell r="EK840">
            <v>0</v>
          </cell>
          <cell r="EL840">
            <v>0</v>
          </cell>
          <cell r="EM840">
            <v>0</v>
          </cell>
          <cell r="EN840">
            <v>0</v>
          </cell>
          <cell r="EO840">
            <v>0</v>
          </cell>
          <cell r="EP840">
            <v>0</v>
          </cell>
          <cell r="EQ840">
            <v>0</v>
          </cell>
          <cell r="ER840">
            <v>0</v>
          </cell>
          <cell r="ES840">
            <v>0</v>
          </cell>
          <cell r="ET840">
            <v>0</v>
          </cell>
          <cell r="EU840">
            <v>0</v>
          </cell>
          <cell r="EV840">
            <v>0</v>
          </cell>
          <cell r="EW840">
            <v>0</v>
          </cell>
          <cell r="EX840">
            <v>0</v>
          </cell>
          <cell r="EY840">
            <v>0</v>
          </cell>
        </row>
        <row r="841">
          <cell r="A841" t="str">
            <v>Cancellation &amp; lapsation (-) - F351</v>
          </cell>
          <cell r="B841">
            <v>-50883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-50883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-50883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-50883</v>
          </cell>
          <cell r="AH841">
            <v>0</v>
          </cell>
          <cell r="AI841">
            <v>-50883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  <cell r="EE841">
            <v>0</v>
          </cell>
          <cell r="EF841">
            <v>0</v>
          </cell>
          <cell r="EG841">
            <v>0</v>
          </cell>
          <cell r="EH841">
            <v>0</v>
          </cell>
          <cell r="EI841">
            <v>0</v>
          </cell>
          <cell r="EJ841">
            <v>0</v>
          </cell>
          <cell r="EK841">
            <v>0</v>
          </cell>
          <cell r="EL841">
            <v>0</v>
          </cell>
          <cell r="EM841">
            <v>0</v>
          </cell>
          <cell r="EN841">
            <v>0</v>
          </cell>
          <cell r="EO841">
            <v>0</v>
          </cell>
          <cell r="EP841">
            <v>0</v>
          </cell>
          <cell r="EQ841">
            <v>0</v>
          </cell>
          <cell r="ER841">
            <v>0</v>
          </cell>
          <cell r="ES841">
            <v>0</v>
          </cell>
          <cell r="ET841">
            <v>0</v>
          </cell>
          <cell r="EU841">
            <v>0</v>
          </cell>
          <cell r="EV841">
            <v>0</v>
          </cell>
          <cell r="EW841">
            <v>0</v>
          </cell>
          <cell r="EX841">
            <v>0</v>
          </cell>
          <cell r="EY841">
            <v>0</v>
          </cell>
        </row>
        <row r="842">
          <cell r="A842" t="str">
            <v>Net growth</v>
          </cell>
          <cell r="B842">
            <v>2983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-986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-986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-986</v>
          </cell>
          <cell r="AH842">
            <v>0</v>
          </cell>
          <cell r="AI842">
            <v>-986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3969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3969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  <cell r="EE842">
            <v>0</v>
          </cell>
          <cell r="EF842">
            <v>0</v>
          </cell>
          <cell r="EG842">
            <v>0</v>
          </cell>
          <cell r="EH842">
            <v>0</v>
          </cell>
          <cell r="EI842">
            <v>0</v>
          </cell>
          <cell r="EJ842">
            <v>0</v>
          </cell>
          <cell r="EK842">
            <v>0</v>
          </cell>
          <cell r="EL842">
            <v>0</v>
          </cell>
          <cell r="EM842">
            <v>0</v>
          </cell>
          <cell r="EN842">
            <v>0</v>
          </cell>
          <cell r="EO842">
            <v>0</v>
          </cell>
          <cell r="EP842">
            <v>0</v>
          </cell>
          <cell r="EQ842">
            <v>0</v>
          </cell>
          <cell r="ER842">
            <v>0</v>
          </cell>
          <cell r="ES842">
            <v>0</v>
          </cell>
          <cell r="ET842">
            <v>0</v>
          </cell>
          <cell r="EU842">
            <v>0</v>
          </cell>
          <cell r="EV842">
            <v>0</v>
          </cell>
          <cell r="EW842">
            <v>0</v>
          </cell>
          <cell r="EX842">
            <v>0</v>
          </cell>
          <cell r="EY842">
            <v>0</v>
          </cell>
        </row>
        <row r="843">
          <cell r="A843" t="str">
            <v>FIRE &amp; OTHER DAMAGE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  <cell r="EE843">
            <v>0</v>
          </cell>
          <cell r="EF843">
            <v>0</v>
          </cell>
          <cell r="EG843">
            <v>0</v>
          </cell>
          <cell r="EH843">
            <v>0</v>
          </cell>
          <cell r="EI843">
            <v>0</v>
          </cell>
          <cell r="EJ843">
            <v>0</v>
          </cell>
          <cell r="EK843">
            <v>0</v>
          </cell>
          <cell r="EL843">
            <v>0</v>
          </cell>
          <cell r="EM843">
            <v>0</v>
          </cell>
          <cell r="EN843">
            <v>0</v>
          </cell>
          <cell r="EO843">
            <v>0</v>
          </cell>
          <cell r="EP843">
            <v>0</v>
          </cell>
          <cell r="EQ843">
            <v>0</v>
          </cell>
          <cell r="ER843">
            <v>0</v>
          </cell>
          <cell r="ES843">
            <v>0</v>
          </cell>
          <cell r="ET843">
            <v>0</v>
          </cell>
          <cell r="EU843">
            <v>0</v>
          </cell>
          <cell r="EV843">
            <v>0</v>
          </cell>
          <cell r="EW843">
            <v>0</v>
          </cell>
          <cell r="EX843">
            <v>0</v>
          </cell>
          <cell r="EY843">
            <v>0</v>
          </cell>
        </row>
        <row r="844">
          <cell r="A844" t="str">
            <v>Number of contracts Non-Life - 62020156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  <cell r="EE844">
            <v>0</v>
          </cell>
          <cell r="EF844">
            <v>0</v>
          </cell>
          <cell r="EG844">
            <v>0</v>
          </cell>
          <cell r="EH844">
            <v>0</v>
          </cell>
          <cell r="EI844">
            <v>0</v>
          </cell>
          <cell r="EJ844">
            <v>0</v>
          </cell>
          <cell r="EK844">
            <v>0</v>
          </cell>
          <cell r="EL844">
            <v>0</v>
          </cell>
          <cell r="EM844">
            <v>0</v>
          </cell>
          <cell r="EN844">
            <v>0</v>
          </cell>
          <cell r="EO844">
            <v>0</v>
          </cell>
          <cell r="EP844">
            <v>0</v>
          </cell>
          <cell r="EQ844">
            <v>0</v>
          </cell>
          <cell r="ER844">
            <v>0</v>
          </cell>
          <cell r="ES844">
            <v>0</v>
          </cell>
          <cell r="ET844">
            <v>0</v>
          </cell>
          <cell r="EU844">
            <v>0</v>
          </cell>
          <cell r="EV844">
            <v>0</v>
          </cell>
          <cell r="EW844">
            <v>0</v>
          </cell>
          <cell r="EX844">
            <v>0</v>
          </cell>
          <cell r="EY844">
            <v>0</v>
          </cell>
        </row>
        <row r="845">
          <cell r="A845" t="str">
            <v>Portfolio beginning of period - F000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  <cell r="EE845">
            <v>0</v>
          </cell>
          <cell r="EF845">
            <v>0</v>
          </cell>
          <cell r="EG845">
            <v>0</v>
          </cell>
          <cell r="EH845">
            <v>0</v>
          </cell>
          <cell r="EI845">
            <v>0</v>
          </cell>
          <cell r="EJ845">
            <v>0</v>
          </cell>
          <cell r="EK845">
            <v>0</v>
          </cell>
          <cell r="EL845">
            <v>0</v>
          </cell>
          <cell r="EM845">
            <v>0</v>
          </cell>
          <cell r="EN845">
            <v>0</v>
          </cell>
          <cell r="EO845">
            <v>0</v>
          </cell>
          <cell r="EP845">
            <v>0</v>
          </cell>
          <cell r="EQ845">
            <v>0</v>
          </cell>
          <cell r="ER845">
            <v>0</v>
          </cell>
          <cell r="ES845">
            <v>0</v>
          </cell>
          <cell r="ET845">
            <v>0</v>
          </cell>
          <cell r="EU845">
            <v>0</v>
          </cell>
          <cell r="EV845">
            <v>0</v>
          </cell>
          <cell r="EW845">
            <v>0</v>
          </cell>
          <cell r="EX845">
            <v>0</v>
          </cell>
          <cell r="EY845">
            <v>0</v>
          </cell>
        </row>
        <row r="846">
          <cell r="A846" t="str">
            <v>Reorganisation - F970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  <cell r="EE846">
            <v>0</v>
          </cell>
          <cell r="EF846">
            <v>0</v>
          </cell>
          <cell r="EG846">
            <v>0</v>
          </cell>
          <cell r="EH846">
            <v>0</v>
          </cell>
          <cell r="EI846">
            <v>0</v>
          </cell>
          <cell r="EJ846">
            <v>0</v>
          </cell>
          <cell r="EK846">
            <v>0</v>
          </cell>
          <cell r="EL846">
            <v>0</v>
          </cell>
          <cell r="EM846">
            <v>0</v>
          </cell>
          <cell r="EN846">
            <v>0</v>
          </cell>
          <cell r="EO846">
            <v>0</v>
          </cell>
          <cell r="EP846">
            <v>0</v>
          </cell>
          <cell r="EQ846">
            <v>0</v>
          </cell>
          <cell r="ER846">
            <v>0</v>
          </cell>
          <cell r="ES846">
            <v>0</v>
          </cell>
          <cell r="ET846">
            <v>0</v>
          </cell>
          <cell r="EU846">
            <v>0</v>
          </cell>
          <cell r="EV846">
            <v>0</v>
          </cell>
          <cell r="EW846">
            <v>0</v>
          </cell>
          <cell r="EX846">
            <v>0</v>
          </cell>
          <cell r="EY846">
            <v>0</v>
          </cell>
        </row>
        <row r="847">
          <cell r="A847" t="str">
            <v>Adjusted opening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  <cell r="EE847">
            <v>0</v>
          </cell>
          <cell r="EF847">
            <v>0</v>
          </cell>
          <cell r="EG847">
            <v>0</v>
          </cell>
          <cell r="EH847">
            <v>0</v>
          </cell>
          <cell r="EI847">
            <v>0</v>
          </cell>
          <cell r="EJ847">
            <v>0</v>
          </cell>
          <cell r="EK847">
            <v>0</v>
          </cell>
          <cell r="EL847">
            <v>0</v>
          </cell>
          <cell r="EM847">
            <v>0</v>
          </cell>
          <cell r="EN847">
            <v>0</v>
          </cell>
          <cell r="EO847">
            <v>0</v>
          </cell>
          <cell r="EP847">
            <v>0</v>
          </cell>
          <cell r="EQ847">
            <v>0</v>
          </cell>
          <cell r="ER847">
            <v>0</v>
          </cell>
          <cell r="ES847">
            <v>0</v>
          </cell>
          <cell r="ET847">
            <v>0</v>
          </cell>
          <cell r="EU847">
            <v>0</v>
          </cell>
          <cell r="EV847">
            <v>0</v>
          </cell>
          <cell r="EW847">
            <v>0</v>
          </cell>
          <cell r="EX847">
            <v>0</v>
          </cell>
          <cell r="EY847">
            <v>0</v>
          </cell>
        </row>
        <row r="848">
          <cell r="A848" t="str">
            <v>New business - F311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  <cell r="EE848">
            <v>0</v>
          </cell>
          <cell r="EF848">
            <v>0</v>
          </cell>
          <cell r="EG848">
            <v>0</v>
          </cell>
          <cell r="EH848">
            <v>0</v>
          </cell>
          <cell r="EI848">
            <v>0</v>
          </cell>
          <cell r="EJ848">
            <v>0</v>
          </cell>
          <cell r="EK848">
            <v>0</v>
          </cell>
          <cell r="EL848">
            <v>0</v>
          </cell>
          <cell r="EM848">
            <v>0</v>
          </cell>
          <cell r="EN848">
            <v>0</v>
          </cell>
          <cell r="EO848">
            <v>0</v>
          </cell>
          <cell r="EP848">
            <v>0</v>
          </cell>
          <cell r="EQ848">
            <v>0</v>
          </cell>
          <cell r="ER848">
            <v>0</v>
          </cell>
          <cell r="ES848">
            <v>0</v>
          </cell>
          <cell r="ET848">
            <v>0</v>
          </cell>
          <cell r="EU848">
            <v>0</v>
          </cell>
          <cell r="EV848">
            <v>0</v>
          </cell>
          <cell r="EW848">
            <v>0</v>
          </cell>
          <cell r="EX848">
            <v>0</v>
          </cell>
          <cell r="EY848">
            <v>0</v>
          </cell>
        </row>
        <row r="849">
          <cell r="A849" t="str">
            <v>Cancellation and lapsation (-) - F351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  <cell r="EE849">
            <v>0</v>
          </cell>
          <cell r="EF849">
            <v>0</v>
          </cell>
          <cell r="EG849">
            <v>0</v>
          </cell>
          <cell r="EH849">
            <v>0</v>
          </cell>
          <cell r="EI849">
            <v>0</v>
          </cell>
          <cell r="EJ849">
            <v>0</v>
          </cell>
          <cell r="EK849">
            <v>0</v>
          </cell>
          <cell r="EL849">
            <v>0</v>
          </cell>
          <cell r="EM849">
            <v>0</v>
          </cell>
          <cell r="EN849">
            <v>0</v>
          </cell>
          <cell r="EO849">
            <v>0</v>
          </cell>
          <cell r="EP849">
            <v>0</v>
          </cell>
          <cell r="EQ849">
            <v>0</v>
          </cell>
          <cell r="ER849">
            <v>0</v>
          </cell>
          <cell r="ES849">
            <v>0</v>
          </cell>
          <cell r="ET849">
            <v>0</v>
          </cell>
          <cell r="EU849">
            <v>0</v>
          </cell>
          <cell r="EV849">
            <v>0</v>
          </cell>
          <cell r="EW849">
            <v>0</v>
          </cell>
          <cell r="EX849">
            <v>0</v>
          </cell>
          <cell r="EY849">
            <v>0</v>
          </cell>
        </row>
        <row r="850">
          <cell r="A850" t="str">
            <v>Net growth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  <cell r="EE850">
            <v>0</v>
          </cell>
          <cell r="EF850">
            <v>0</v>
          </cell>
          <cell r="EG850">
            <v>0</v>
          </cell>
          <cell r="EH850">
            <v>0</v>
          </cell>
          <cell r="EI850">
            <v>0</v>
          </cell>
          <cell r="EJ850">
            <v>0</v>
          </cell>
          <cell r="EK850">
            <v>0</v>
          </cell>
          <cell r="EL850">
            <v>0</v>
          </cell>
          <cell r="EM850">
            <v>0</v>
          </cell>
          <cell r="EN850">
            <v>0</v>
          </cell>
          <cell r="EO850">
            <v>0</v>
          </cell>
          <cell r="EP850">
            <v>0</v>
          </cell>
          <cell r="EQ850">
            <v>0</v>
          </cell>
          <cell r="ER850">
            <v>0</v>
          </cell>
          <cell r="ES850">
            <v>0</v>
          </cell>
          <cell r="ET850">
            <v>0</v>
          </cell>
          <cell r="EU850">
            <v>0</v>
          </cell>
          <cell r="EV850">
            <v>0</v>
          </cell>
          <cell r="EW850">
            <v>0</v>
          </cell>
          <cell r="EX850">
            <v>0</v>
          </cell>
          <cell r="EY850">
            <v>0</v>
          </cell>
        </row>
        <row r="851">
          <cell r="A851" t="str">
            <v>Portfolio end of period - F999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  <cell r="EE851">
            <v>0</v>
          </cell>
          <cell r="EF851">
            <v>0</v>
          </cell>
          <cell r="EG851">
            <v>0</v>
          </cell>
          <cell r="EH851">
            <v>0</v>
          </cell>
          <cell r="EI851">
            <v>0</v>
          </cell>
          <cell r="EJ851">
            <v>0</v>
          </cell>
          <cell r="EK851">
            <v>0</v>
          </cell>
          <cell r="EL851">
            <v>0</v>
          </cell>
          <cell r="EM851">
            <v>0</v>
          </cell>
          <cell r="EN851">
            <v>0</v>
          </cell>
          <cell r="EO851">
            <v>0</v>
          </cell>
          <cell r="EP851">
            <v>0</v>
          </cell>
          <cell r="EQ851">
            <v>0</v>
          </cell>
          <cell r="ER851">
            <v>0</v>
          </cell>
          <cell r="ES851">
            <v>0</v>
          </cell>
          <cell r="ET851">
            <v>0</v>
          </cell>
          <cell r="EU851">
            <v>0</v>
          </cell>
          <cell r="EV851">
            <v>0</v>
          </cell>
          <cell r="EW851">
            <v>0</v>
          </cell>
          <cell r="EX851">
            <v>0</v>
          </cell>
          <cell r="EY851">
            <v>0</v>
          </cell>
        </row>
        <row r="853">
          <cell r="A853" t="str">
            <v>Gross premiums Non-Life - 62020157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  <cell r="EE853">
            <v>0</v>
          </cell>
          <cell r="EF853">
            <v>0</v>
          </cell>
          <cell r="EG853">
            <v>0</v>
          </cell>
          <cell r="EH853">
            <v>0</v>
          </cell>
          <cell r="EI853">
            <v>0</v>
          </cell>
          <cell r="EJ853">
            <v>0</v>
          </cell>
          <cell r="EK853">
            <v>0</v>
          </cell>
          <cell r="EL853">
            <v>0</v>
          </cell>
          <cell r="EM853">
            <v>0</v>
          </cell>
          <cell r="EN853">
            <v>0</v>
          </cell>
          <cell r="EO853">
            <v>0</v>
          </cell>
          <cell r="EP853">
            <v>0</v>
          </cell>
          <cell r="EQ853">
            <v>0</v>
          </cell>
          <cell r="ER853">
            <v>0</v>
          </cell>
          <cell r="ES853">
            <v>0</v>
          </cell>
          <cell r="ET853">
            <v>0</v>
          </cell>
          <cell r="EU853">
            <v>0</v>
          </cell>
          <cell r="EV853">
            <v>0</v>
          </cell>
          <cell r="EW853">
            <v>0</v>
          </cell>
          <cell r="EX853">
            <v>0</v>
          </cell>
          <cell r="EY853">
            <v>0</v>
          </cell>
        </row>
        <row r="854">
          <cell r="A854" t="str">
            <v>New business_GR - F311</v>
          </cell>
          <cell r="B854">
            <v>16522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16395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16395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16395</v>
          </cell>
          <cell r="AH854">
            <v>16395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127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127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  <cell r="EE854">
            <v>0</v>
          </cell>
          <cell r="EF854">
            <v>0</v>
          </cell>
          <cell r="EG854">
            <v>0</v>
          </cell>
          <cell r="EH854">
            <v>0</v>
          </cell>
          <cell r="EI854">
            <v>0</v>
          </cell>
          <cell r="EJ854">
            <v>0</v>
          </cell>
          <cell r="EK854">
            <v>0</v>
          </cell>
          <cell r="EL854">
            <v>0</v>
          </cell>
          <cell r="EM854">
            <v>0</v>
          </cell>
          <cell r="EN854">
            <v>0</v>
          </cell>
          <cell r="EO854">
            <v>0</v>
          </cell>
          <cell r="EP854">
            <v>0</v>
          </cell>
          <cell r="EQ854">
            <v>0</v>
          </cell>
          <cell r="ER854">
            <v>0</v>
          </cell>
          <cell r="ES854">
            <v>0</v>
          </cell>
          <cell r="ET854">
            <v>0</v>
          </cell>
          <cell r="EU854">
            <v>0</v>
          </cell>
          <cell r="EV854">
            <v>0</v>
          </cell>
          <cell r="EW854">
            <v>0</v>
          </cell>
          <cell r="EX854">
            <v>0</v>
          </cell>
          <cell r="EY854">
            <v>0</v>
          </cell>
        </row>
        <row r="855">
          <cell r="A855" t="str">
            <v>Cancellation &amp; lapsation (-) - F351</v>
          </cell>
          <cell r="B855">
            <v>-15747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-15747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-15747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-15747</v>
          </cell>
          <cell r="AH855">
            <v>-15747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856" t="str">
            <v>Net growth</v>
          </cell>
          <cell r="B856">
            <v>775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648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648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648</v>
          </cell>
          <cell r="AH856">
            <v>648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127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127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  <cell r="EE856">
            <v>0</v>
          </cell>
          <cell r="EF856">
            <v>0</v>
          </cell>
          <cell r="EG856">
            <v>0</v>
          </cell>
          <cell r="EH856">
            <v>0</v>
          </cell>
          <cell r="EI856">
            <v>0</v>
          </cell>
          <cell r="EJ856">
            <v>0</v>
          </cell>
          <cell r="EK856">
            <v>0</v>
          </cell>
          <cell r="EL856">
            <v>0</v>
          </cell>
          <cell r="EM856">
            <v>0</v>
          </cell>
          <cell r="EN856">
            <v>0</v>
          </cell>
          <cell r="EO856">
            <v>0</v>
          </cell>
          <cell r="EP856">
            <v>0</v>
          </cell>
          <cell r="EQ856">
            <v>0</v>
          </cell>
          <cell r="ER856">
            <v>0</v>
          </cell>
          <cell r="ES856">
            <v>0</v>
          </cell>
          <cell r="ET856">
            <v>0</v>
          </cell>
          <cell r="EU856">
            <v>0</v>
          </cell>
          <cell r="EV856">
            <v>0</v>
          </cell>
          <cell r="EW856">
            <v>0</v>
          </cell>
          <cell r="EX856">
            <v>0</v>
          </cell>
          <cell r="EY856">
            <v>0</v>
          </cell>
        </row>
        <row r="857">
          <cell r="A857" t="str">
            <v>OTHER LINES</v>
          </cell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  <cell r="EE857">
            <v>0</v>
          </cell>
          <cell r="EF857">
            <v>0</v>
          </cell>
          <cell r="EG857">
            <v>0</v>
          </cell>
          <cell r="EH857">
            <v>0</v>
          </cell>
          <cell r="EI857">
            <v>0</v>
          </cell>
          <cell r="EJ857">
            <v>0</v>
          </cell>
          <cell r="EK857">
            <v>0</v>
          </cell>
          <cell r="EL857">
            <v>0</v>
          </cell>
          <cell r="EM857">
            <v>0</v>
          </cell>
          <cell r="EN857">
            <v>0</v>
          </cell>
          <cell r="EO857">
            <v>0</v>
          </cell>
          <cell r="EP857">
            <v>0</v>
          </cell>
          <cell r="EQ857">
            <v>0</v>
          </cell>
          <cell r="ER857">
            <v>0</v>
          </cell>
          <cell r="ES857">
            <v>0</v>
          </cell>
          <cell r="ET857">
            <v>0</v>
          </cell>
          <cell r="EU857">
            <v>0</v>
          </cell>
          <cell r="EV857">
            <v>0</v>
          </cell>
          <cell r="EW857">
            <v>0</v>
          </cell>
          <cell r="EX857">
            <v>0</v>
          </cell>
          <cell r="EY857">
            <v>0</v>
          </cell>
        </row>
        <row r="858">
          <cell r="A858" t="str">
            <v>Number of contracts Non-Life - 62020156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  <cell r="EE858">
            <v>0</v>
          </cell>
          <cell r="EF858">
            <v>0</v>
          </cell>
          <cell r="EG858">
            <v>0</v>
          </cell>
          <cell r="EH858">
            <v>0</v>
          </cell>
          <cell r="EI858">
            <v>0</v>
          </cell>
          <cell r="EJ858">
            <v>0</v>
          </cell>
          <cell r="EK858">
            <v>0</v>
          </cell>
          <cell r="EL858">
            <v>0</v>
          </cell>
          <cell r="EM858">
            <v>0</v>
          </cell>
          <cell r="EN858">
            <v>0</v>
          </cell>
          <cell r="EO858">
            <v>0</v>
          </cell>
          <cell r="EP858">
            <v>0</v>
          </cell>
          <cell r="EQ858">
            <v>0</v>
          </cell>
          <cell r="ER858">
            <v>0</v>
          </cell>
          <cell r="ES858">
            <v>0</v>
          </cell>
          <cell r="ET858">
            <v>0</v>
          </cell>
          <cell r="EU858">
            <v>0</v>
          </cell>
          <cell r="EV858">
            <v>0</v>
          </cell>
          <cell r="EW858">
            <v>0</v>
          </cell>
          <cell r="EX858">
            <v>0</v>
          </cell>
          <cell r="EY858">
            <v>0</v>
          </cell>
        </row>
        <row r="859">
          <cell r="A859" t="str">
            <v>Portfolio beginning of period - F000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  <cell r="EE859">
            <v>0</v>
          </cell>
          <cell r="EF859">
            <v>0</v>
          </cell>
          <cell r="EG859">
            <v>0</v>
          </cell>
          <cell r="EH859">
            <v>0</v>
          </cell>
          <cell r="EI859">
            <v>0</v>
          </cell>
          <cell r="EJ859">
            <v>0</v>
          </cell>
          <cell r="EK859">
            <v>0</v>
          </cell>
          <cell r="EL859">
            <v>0</v>
          </cell>
          <cell r="EM859">
            <v>0</v>
          </cell>
          <cell r="EN859">
            <v>0</v>
          </cell>
          <cell r="EO859">
            <v>0</v>
          </cell>
          <cell r="EP859">
            <v>0</v>
          </cell>
          <cell r="EQ859">
            <v>0</v>
          </cell>
          <cell r="ER859">
            <v>0</v>
          </cell>
          <cell r="ES859">
            <v>0</v>
          </cell>
          <cell r="ET859">
            <v>0</v>
          </cell>
          <cell r="EU859">
            <v>0</v>
          </cell>
          <cell r="EV859">
            <v>0</v>
          </cell>
          <cell r="EW859">
            <v>0</v>
          </cell>
          <cell r="EX859">
            <v>0</v>
          </cell>
          <cell r="EY859">
            <v>0</v>
          </cell>
        </row>
        <row r="860">
          <cell r="A860" t="str">
            <v>Reorganisation - F970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  <cell r="EE860">
            <v>0</v>
          </cell>
          <cell r="EF860">
            <v>0</v>
          </cell>
          <cell r="EG860">
            <v>0</v>
          </cell>
          <cell r="EH860">
            <v>0</v>
          </cell>
          <cell r="EI860">
            <v>0</v>
          </cell>
          <cell r="EJ860">
            <v>0</v>
          </cell>
          <cell r="EK860">
            <v>0</v>
          </cell>
          <cell r="EL860">
            <v>0</v>
          </cell>
          <cell r="EM860">
            <v>0</v>
          </cell>
          <cell r="EN860">
            <v>0</v>
          </cell>
          <cell r="EO860">
            <v>0</v>
          </cell>
          <cell r="EP860">
            <v>0</v>
          </cell>
          <cell r="EQ860">
            <v>0</v>
          </cell>
          <cell r="ER860">
            <v>0</v>
          </cell>
          <cell r="ES860">
            <v>0</v>
          </cell>
          <cell r="ET860">
            <v>0</v>
          </cell>
          <cell r="EU860">
            <v>0</v>
          </cell>
          <cell r="EV860">
            <v>0</v>
          </cell>
          <cell r="EW860">
            <v>0</v>
          </cell>
          <cell r="EX860">
            <v>0</v>
          </cell>
          <cell r="EY860">
            <v>0</v>
          </cell>
        </row>
        <row r="861">
          <cell r="A861" t="str">
            <v>Adjusted opening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  <cell r="EE861">
            <v>0</v>
          </cell>
          <cell r="EF861">
            <v>0</v>
          </cell>
          <cell r="EG861">
            <v>0</v>
          </cell>
          <cell r="EH861">
            <v>0</v>
          </cell>
          <cell r="EI861">
            <v>0</v>
          </cell>
          <cell r="EJ861">
            <v>0</v>
          </cell>
          <cell r="EK861">
            <v>0</v>
          </cell>
          <cell r="EL861">
            <v>0</v>
          </cell>
          <cell r="EM861">
            <v>0</v>
          </cell>
          <cell r="EN861">
            <v>0</v>
          </cell>
          <cell r="EO861">
            <v>0</v>
          </cell>
          <cell r="EP861">
            <v>0</v>
          </cell>
          <cell r="EQ861">
            <v>0</v>
          </cell>
          <cell r="ER861">
            <v>0</v>
          </cell>
          <cell r="ES861">
            <v>0</v>
          </cell>
          <cell r="ET861">
            <v>0</v>
          </cell>
          <cell r="EU861">
            <v>0</v>
          </cell>
          <cell r="EV861">
            <v>0</v>
          </cell>
          <cell r="EW861">
            <v>0</v>
          </cell>
          <cell r="EX861">
            <v>0</v>
          </cell>
          <cell r="EY861">
            <v>0</v>
          </cell>
        </row>
        <row r="862">
          <cell r="A862" t="str">
            <v>New business - F311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0</v>
          </cell>
          <cell r="CW862">
            <v>0</v>
          </cell>
          <cell r="CX862">
            <v>0</v>
          </cell>
          <cell r="CY862">
            <v>0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T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  <cell r="EE862">
            <v>0</v>
          </cell>
          <cell r="EF862">
            <v>0</v>
          </cell>
          <cell r="EG862">
            <v>0</v>
          </cell>
          <cell r="EH862">
            <v>0</v>
          </cell>
          <cell r="EI862">
            <v>0</v>
          </cell>
          <cell r="EJ862">
            <v>0</v>
          </cell>
          <cell r="EK862">
            <v>0</v>
          </cell>
          <cell r="EL862">
            <v>0</v>
          </cell>
          <cell r="EM862">
            <v>0</v>
          </cell>
          <cell r="EN862">
            <v>0</v>
          </cell>
          <cell r="EO862">
            <v>0</v>
          </cell>
          <cell r="EP862">
            <v>0</v>
          </cell>
          <cell r="EQ862">
            <v>0</v>
          </cell>
          <cell r="ER862">
            <v>0</v>
          </cell>
          <cell r="ES862">
            <v>0</v>
          </cell>
          <cell r="ET862">
            <v>0</v>
          </cell>
          <cell r="EU862">
            <v>0</v>
          </cell>
          <cell r="EV862">
            <v>0</v>
          </cell>
          <cell r="EW862">
            <v>0</v>
          </cell>
          <cell r="EX862">
            <v>0</v>
          </cell>
          <cell r="EY862">
            <v>0</v>
          </cell>
        </row>
        <row r="863">
          <cell r="A863" t="str">
            <v>Cancellation and lapsation (-) - F351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  <cell r="EE863">
            <v>0</v>
          </cell>
          <cell r="EF863">
            <v>0</v>
          </cell>
          <cell r="EG863">
            <v>0</v>
          </cell>
          <cell r="EH863">
            <v>0</v>
          </cell>
          <cell r="EI863">
            <v>0</v>
          </cell>
          <cell r="EJ863">
            <v>0</v>
          </cell>
          <cell r="EK863">
            <v>0</v>
          </cell>
          <cell r="EL863">
            <v>0</v>
          </cell>
          <cell r="EM863">
            <v>0</v>
          </cell>
          <cell r="EN863">
            <v>0</v>
          </cell>
          <cell r="EO863">
            <v>0</v>
          </cell>
          <cell r="EP863">
            <v>0</v>
          </cell>
          <cell r="EQ863">
            <v>0</v>
          </cell>
          <cell r="ER863">
            <v>0</v>
          </cell>
          <cell r="ES863">
            <v>0</v>
          </cell>
          <cell r="ET863">
            <v>0</v>
          </cell>
          <cell r="EU863">
            <v>0</v>
          </cell>
          <cell r="EV863">
            <v>0</v>
          </cell>
          <cell r="EW863">
            <v>0</v>
          </cell>
          <cell r="EX863">
            <v>0</v>
          </cell>
          <cell r="EY863">
            <v>0</v>
          </cell>
        </row>
        <row r="864">
          <cell r="A864" t="str">
            <v>Net growth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  <cell r="EE864">
            <v>0</v>
          </cell>
          <cell r="EF864">
            <v>0</v>
          </cell>
          <cell r="EG864">
            <v>0</v>
          </cell>
          <cell r="EH864">
            <v>0</v>
          </cell>
          <cell r="EI864">
            <v>0</v>
          </cell>
          <cell r="EJ864">
            <v>0</v>
          </cell>
          <cell r="EK864">
            <v>0</v>
          </cell>
          <cell r="EL864">
            <v>0</v>
          </cell>
          <cell r="EM864">
            <v>0</v>
          </cell>
          <cell r="EN864">
            <v>0</v>
          </cell>
          <cell r="EO864">
            <v>0</v>
          </cell>
          <cell r="EP864">
            <v>0</v>
          </cell>
          <cell r="EQ864">
            <v>0</v>
          </cell>
          <cell r="ER864">
            <v>0</v>
          </cell>
          <cell r="ES864">
            <v>0</v>
          </cell>
          <cell r="ET864">
            <v>0</v>
          </cell>
          <cell r="EU864">
            <v>0</v>
          </cell>
          <cell r="EV864">
            <v>0</v>
          </cell>
          <cell r="EW864">
            <v>0</v>
          </cell>
          <cell r="EX864">
            <v>0</v>
          </cell>
          <cell r="EY864">
            <v>0</v>
          </cell>
        </row>
        <row r="865">
          <cell r="A865" t="str">
            <v>Portfolio end of period - F999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  <cell r="EE865">
            <v>0</v>
          </cell>
          <cell r="EF865">
            <v>0</v>
          </cell>
          <cell r="EG865">
            <v>0</v>
          </cell>
          <cell r="EH865">
            <v>0</v>
          </cell>
          <cell r="EI865">
            <v>0</v>
          </cell>
          <cell r="EJ865">
            <v>0</v>
          </cell>
          <cell r="EK865">
            <v>0</v>
          </cell>
          <cell r="EL865">
            <v>0</v>
          </cell>
          <cell r="EM865">
            <v>0</v>
          </cell>
          <cell r="EN865">
            <v>0</v>
          </cell>
          <cell r="EO865">
            <v>0</v>
          </cell>
          <cell r="EP865">
            <v>0</v>
          </cell>
          <cell r="EQ865">
            <v>0</v>
          </cell>
          <cell r="ER865">
            <v>0</v>
          </cell>
          <cell r="ES865">
            <v>0</v>
          </cell>
          <cell r="ET865">
            <v>0</v>
          </cell>
          <cell r="EU865">
            <v>0</v>
          </cell>
          <cell r="EV865">
            <v>0</v>
          </cell>
          <cell r="EW865">
            <v>0</v>
          </cell>
          <cell r="EX865">
            <v>0</v>
          </cell>
          <cell r="EY865">
            <v>0</v>
          </cell>
        </row>
        <row r="867">
          <cell r="A867" t="str">
            <v>Gross premiums Non-Life - 62020157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  <cell r="BE867">
            <v>0</v>
          </cell>
          <cell r="BF867">
            <v>0</v>
          </cell>
          <cell r="BG867">
            <v>0</v>
          </cell>
          <cell r="BH867">
            <v>0</v>
          </cell>
          <cell r="BI867">
            <v>0</v>
          </cell>
          <cell r="BJ867">
            <v>0</v>
          </cell>
          <cell r="BK867">
            <v>0</v>
          </cell>
          <cell r="BL867">
            <v>0</v>
          </cell>
          <cell r="BM867">
            <v>0</v>
          </cell>
          <cell r="BN867">
            <v>0</v>
          </cell>
          <cell r="BO867">
            <v>0</v>
          </cell>
          <cell r="BP867">
            <v>0</v>
          </cell>
          <cell r="BQ867">
            <v>0</v>
          </cell>
          <cell r="BR867">
            <v>0</v>
          </cell>
          <cell r="BS867">
            <v>0</v>
          </cell>
          <cell r="BT867">
            <v>0</v>
          </cell>
          <cell r="BU867">
            <v>0</v>
          </cell>
          <cell r="BV867">
            <v>0</v>
          </cell>
          <cell r="BW867">
            <v>0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0</v>
          </cell>
          <cell r="CH867">
            <v>0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M867">
            <v>0</v>
          </cell>
          <cell r="CN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0</v>
          </cell>
          <cell r="CW867">
            <v>0</v>
          </cell>
          <cell r="CX867">
            <v>0</v>
          </cell>
          <cell r="CY867">
            <v>0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  <cell r="DD867">
            <v>0</v>
          </cell>
          <cell r="DE867">
            <v>0</v>
          </cell>
          <cell r="DF867">
            <v>0</v>
          </cell>
          <cell r="DG867">
            <v>0</v>
          </cell>
          <cell r="DH867">
            <v>0</v>
          </cell>
          <cell r="DI867">
            <v>0</v>
          </cell>
          <cell r="DJ867">
            <v>0</v>
          </cell>
          <cell r="DK867">
            <v>0</v>
          </cell>
          <cell r="DL867">
            <v>0</v>
          </cell>
          <cell r="DM867">
            <v>0</v>
          </cell>
          <cell r="DN867">
            <v>0</v>
          </cell>
          <cell r="DO867">
            <v>0</v>
          </cell>
          <cell r="DP867">
            <v>0</v>
          </cell>
          <cell r="DQ867">
            <v>0</v>
          </cell>
          <cell r="DR867">
            <v>0</v>
          </cell>
          <cell r="DS867">
            <v>0</v>
          </cell>
          <cell r="DT867">
            <v>0</v>
          </cell>
          <cell r="DU867">
            <v>0</v>
          </cell>
          <cell r="DV867">
            <v>0</v>
          </cell>
          <cell r="DW867">
            <v>0</v>
          </cell>
          <cell r="DX867">
            <v>0</v>
          </cell>
          <cell r="DY867">
            <v>0</v>
          </cell>
          <cell r="DZ867">
            <v>0</v>
          </cell>
          <cell r="EA867">
            <v>0</v>
          </cell>
          <cell r="EB867">
            <v>0</v>
          </cell>
          <cell r="EC867">
            <v>0</v>
          </cell>
          <cell r="ED867">
            <v>0</v>
          </cell>
          <cell r="EE867">
            <v>0</v>
          </cell>
          <cell r="EF867">
            <v>0</v>
          </cell>
          <cell r="EG867">
            <v>0</v>
          </cell>
          <cell r="EH867">
            <v>0</v>
          </cell>
          <cell r="EI867">
            <v>0</v>
          </cell>
          <cell r="EJ867">
            <v>0</v>
          </cell>
          <cell r="EK867">
            <v>0</v>
          </cell>
          <cell r="EL867">
            <v>0</v>
          </cell>
          <cell r="EM867">
            <v>0</v>
          </cell>
          <cell r="EN867">
            <v>0</v>
          </cell>
          <cell r="EO867">
            <v>0</v>
          </cell>
          <cell r="EP867">
            <v>0</v>
          </cell>
          <cell r="EQ867">
            <v>0</v>
          </cell>
          <cell r="ER867">
            <v>0</v>
          </cell>
          <cell r="ES867">
            <v>0</v>
          </cell>
          <cell r="ET867">
            <v>0</v>
          </cell>
          <cell r="EU867">
            <v>0</v>
          </cell>
          <cell r="EV867">
            <v>0</v>
          </cell>
          <cell r="EW867">
            <v>0</v>
          </cell>
          <cell r="EX867">
            <v>0</v>
          </cell>
          <cell r="EY867">
            <v>0</v>
          </cell>
        </row>
        <row r="868">
          <cell r="A868" t="str">
            <v>New business_GR - F311</v>
          </cell>
          <cell r="B868">
            <v>63373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15540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15540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15540</v>
          </cell>
          <cell r="AH868">
            <v>0</v>
          </cell>
          <cell r="AI868">
            <v>0</v>
          </cell>
          <cell r="AJ868">
            <v>8708</v>
          </cell>
          <cell r="AK868">
            <v>3972</v>
          </cell>
          <cell r="AL868">
            <v>2508</v>
          </cell>
          <cell r="AM868">
            <v>352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47833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60</v>
          </cell>
          <cell r="DH868">
            <v>0</v>
          </cell>
          <cell r="DI868">
            <v>657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160</v>
          </cell>
          <cell r="DO868">
            <v>0</v>
          </cell>
          <cell r="DP868">
            <v>0</v>
          </cell>
          <cell r="DQ868">
            <v>46956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  <cell r="EE868">
            <v>0</v>
          </cell>
          <cell r="EF868">
            <v>0</v>
          </cell>
          <cell r="EG868">
            <v>0</v>
          </cell>
          <cell r="EH868">
            <v>0</v>
          </cell>
          <cell r="EI868">
            <v>0</v>
          </cell>
          <cell r="EJ868">
            <v>0</v>
          </cell>
          <cell r="EK868">
            <v>0</v>
          </cell>
          <cell r="EL868">
            <v>0</v>
          </cell>
          <cell r="EM868">
            <v>0</v>
          </cell>
          <cell r="EN868">
            <v>0</v>
          </cell>
          <cell r="EO868">
            <v>0</v>
          </cell>
          <cell r="EP868">
            <v>0</v>
          </cell>
          <cell r="EQ868">
            <v>0</v>
          </cell>
          <cell r="ER868">
            <v>0</v>
          </cell>
          <cell r="ES868">
            <v>0</v>
          </cell>
          <cell r="ET868">
            <v>0</v>
          </cell>
          <cell r="EU868">
            <v>0</v>
          </cell>
          <cell r="EV868">
            <v>0</v>
          </cell>
          <cell r="EW868">
            <v>0</v>
          </cell>
          <cell r="EX868">
            <v>0</v>
          </cell>
          <cell r="EY868">
            <v>0</v>
          </cell>
        </row>
        <row r="869">
          <cell r="A869" t="str">
            <v>Cancellation &amp; lapsation (-) - F351</v>
          </cell>
          <cell r="B869">
            <v>-12156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-12156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-12156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-12156</v>
          </cell>
          <cell r="AH869">
            <v>0</v>
          </cell>
          <cell r="AI869">
            <v>0</v>
          </cell>
          <cell r="AJ869">
            <v>-8064</v>
          </cell>
          <cell r="AK869">
            <v>-1859</v>
          </cell>
          <cell r="AL869">
            <v>-1791</v>
          </cell>
          <cell r="AM869">
            <v>-442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  <cell r="BE869">
            <v>0</v>
          </cell>
          <cell r="BF869">
            <v>0</v>
          </cell>
          <cell r="BG869">
            <v>0</v>
          </cell>
          <cell r="BH869">
            <v>0</v>
          </cell>
          <cell r="BI869">
            <v>0</v>
          </cell>
          <cell r="BJ869">
            <v>0</v>
          </cell>
          <cell r="BK869">
            <v>0</v>
          </cell>
          <cell r="BL869">
            <v>0</v>
          </cell>
          <cell r="BM869">
            <v>0</v>
          </cell>
          <cell r="BN869">
            <v>0</v>
          </cell>
          <cell r="BO869">
            <v>0</v>
          </cell>
          <cell r="BP869">
            <v>0</v>
          </cell>
          <cell r="BQ869">
            <v>0</v>
          </cell>
          <cell r="BR869">
            <v>0</v>
          </cell>
          <cell r="BS869">
            <v>0</v>
          </cell>
          <cell r="BT869">
            <v>0</v>
          </cell>
          <cell r="BU869">
            <v>0</v>
          </cell>
          <cell r="BV869">
            <v>0</v>
          </cell>
          <cell r="BW869">
            <v>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0</v>
          </cell>
          <cell r="CH869">
            <v>0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M869">
            <v>0</v>
          </cell>
          <cell r="CN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0</v>
          </cell>
          <cell r="CW869">
            <v>0</v>
          </cell>
          <cell r="CX869">
            <v>0</v>
          </cell>
          <cell r="CY869">
            <v>0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  <cell r="DD869">
            <v>0</v>
          </cell>
          <cell r="DE869">
            <v>0</v>
          </cell>
          <cell r="DF869">
            <v>0</v>
          </cell>
          <cell r="DG869">
            <v>0</v>
          </cell>
          <cell r="DH869">
            <v>0</v>
          </cell>
          <cell r="DI869">
            <v>0</v>
          </cell>
          <cell r="DJ869">
            <v>0</v>
          </cell>
          <cell r="DK869">
            <v>0</v>
          </cell>
          <cell r="DL869">
            <v>0</v>
          </cell>
          <cell r="DM869">
            <v>0</v>
          </cell>
          <cell r="DN869">
            <v>0</v>
          </cell>
          <cell r="DO869">
            <v>0</v>
          </cell>
          <cell r="DP869">
            <v>0</v>
          </cell>
          <cell r="DQ869">
            <v>0</v>
          </cell>
          <cell r="DR869">
            <v>0</v>
          </cell>
          <cell r="DS869">
            <v>0</v>
          </cell>
          <cell r="DT869">
            <v>0</v>
          </cell>
          <cell r="DU869">
            <v>0</v>
          </cell>
          <cell r="DV869">
            <v>0</v>
          </cell>
          <cell r="DW869">
            <v>0</v>
          </cell>
          <cell r="DX869">
            <v>0</v>
          </cell>
          <cell r="DY869">
            <v>0</v>
          </cell>
          <cell r="DZ869">
            <v>0</v>
          </cell>
          <cell r="EA869">
            <v>0</v>
          </cell>
          <cell r="EB869">
            <v>0</v>
          </cell>
          <cell r="EC869">
            <v>0</v>
          </cell>
          <cell r="ED869">
            <v>0</v>
          </cell>
          <cell r="EE869">
            <v>0</v>
          </cell>
          <cell r="EF869">
            <v>0</v>
          </cell>
          <cell r="EG869">
            <v>0</v>
          </cell>
          <cell r="EH869">
            <v>0</v>
          </cell>
          <cell r="EI869">
            <v>0</v>
          </cell>
          <cell r="EJ869">
            <v>0</v>
          </cell>
          <cell r="EK869">
            <v>0</v>
          </cell>
          <cell r="EL869">
            <v>0</v>
          </cell>
          <cell r="EM869">
            <v>0</v>
          </cell>
          <cell r="EN869">
            <v>0</v>
          </cell>
          <cell r="EO869">
            <v>0</v>
          </cell>
          <cell r="EP869">
            <v>0</v>
          </cell>
          <cell r="EQ869">
            <v>0</v>
          </cell>
          <cell r="ER869">
            <v>0</v>
          </cell>
          <cell r="ES869">
            <v>0</v>
          </cell>
          <cell r="ET869">
            <v>0</v>
          </cell>
          <cell r="EU869">
            <v>0</v>
          </cell>
          <cell r="EV869">
            <v>0</v>
          </cell>
          <cell r="EW869">
            <v>0</v>
          </cell>
          <cell r="EX869">
            <v>0</v>
          </cell>
          <cell r="EY869">
            <v>0</v>
          </cell>
        </row>
        <row r="870">
          <cell r="A870" t="str">
            <v>Net growth</v>
          </cell>
          <cell r="B870">
            <v>51217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3384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3384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3384</v>
          </cell>
          <cell r="AH870">
            <v>0</v>
          </cell>
          <cell r="AI870">
            <v>0</v>
          </cell>
          <cell r="AJ870">
            <v>644</v>
          </cell>
          <cell r="AK870">
            <v>2113</v>
          </cell>
          <cell r="AL870">
            <v>717</v>
          </cell>
          <cell r="AM870">
            <v>-90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47833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60</v>
          </cell>
          <cell r="DH870">
            <v>0</v>
          </cell>
          <cell r="DI870">
            <v>657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160</v>
          </cell>
          <cell r="DO870">
            <v>0</v>
          </cell>
          <cell r="DP870">
            <v>0</v>
          </cell>
          <cell r="DQ870">
            <v>46956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  <cell r="EE870">
            <v>0</v>
          </cell>
          <cell r="EF870">
            <v>0</v>
          </cell>
          <cell r="EG870">
            <v>0</v>
          </cell>
          <cell r="EH870">
            <v>0</v>
          </cell>
          <cell r="EI870">
            <v>0</v>
          </cell>
          <cell r="EJ870">
            <v>0</v>
          </cell>
          <cell r="EK870">
            <v>0</v>
          </cell>
          <cell r="EL870">
            <v>0</v>
          </cell>
          <cell r="EM870">
            <v>0</v>
          </cell>
          <cell r="EN870">
            <v>0</v>
          </cell>
          <cell r="EO870">
            <v>0</v>
          </cell>
          <cell r="EP870">
            <v>0</v>
          </cell>
          <cell r="EQ870">
            <v>0</v>
          </cell>
          <cell r="ER870">
            <v>0</v>
          </cell>
          <cell r="ES870">
            <v>0</v>
          </cell>
          <cell r="ET870">
            <v>0</v>
          </cell>
          <cell r="EU870">
            <v>0</v>
          </cell>
          <cell r="EV870">
            <v>0</v>
          </cell>
          <cell r="EW870">
            <v>0</v>
          </cell>
          <cell r="EX870">
            <v>0</v>
          </cell>
          <cell r="EY870">
            <v>0</v>
          </cell>
        </row>
        <row r="871">
          <cell r="A871" t="str">
            <v>SUBTOTALS P&amp;C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  <cell r="EE871">
            <v>0</v>
          </cell>
          <cell r="EF871">
            <v>0</v>
          </cell>
          <cell r="EG871">
            <v>0</v>
          </cell>
          <cell r="EH871">
            <v>0</v>
          </cell>
          <cell r="EI871">
            <v>0</v>
          </cell>
          <cell r="EJ871">
            <v>0</v>
          </cell>
          <cell r="EK871">
            <v>0</v>
          </cell>
          <cell r="EL871">
            <v>0</v>
          </cell>
          <cell r="EM871">
            <v>0</v>
          </cell>
          <cell r="EN871">
            <v>0</v>
          </cell>
          <cell r="EO871">
            <v>0</v>
          </cell>
          <cell r="EP871">
            <v>0</v>
          </cell>
          <cell r="EQ871">
            <v>0</v>
          </cell>
          <cell r="ER871">
            <v>0</v>
          </cell>
          <cell r="ES871">
            <v>0</v>
          </cell>
          <cell r="ET871">
            <v>0</v>
          </cell>
          <cell r="EU871">
            <v>0</v>
          </cell>
          <cell r="EV871">
            <v>0</v>
          </cell>
          <cell r="EW871">
            <v>0</v>
          </cell>
          <cell r="EX871">
            <v>0</v>
          </cell>
          <cell r="EY871">
            <v>0</v>
          </cell>
        </row>
        <row r="872">
          <cell r="A872" t="str">
            <v>Number of contracts Non-Life - 62020156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  <cell r="EE872">
            <v>0</v>
          </cell>
          <cell r="EF872">
            <v>0</v>
          </cell>
          <cell r="EG872">
            <v>0</v>
          </cell>
          <cell r="EH872">
            <v>0</v>
          </cell>
          <cell r="EI872">
            <v>0</v>
          </cell>
          <cell r="EJ872">
            <v>0</v>
          </cell>
          <cell r="EK872">
            <v>0</v>
          </cell>
          <cell r="EL872">
            <v>0</v>
          </cell>
          <cell r="EM872">
            <v>0</v>
          </cell>
          <cell r="EN872">
            <v>0</v>
          </cell>
          <cell r="EO872">
            <v>0</v>
          </cell>
          <cell r="EP872">
            <v>0</v>
          </cell>
          <cell r="EQ872">
            <v>0</v>
          </cell>
          <cell r="ER872">
            <v>0</v>
          </cell>
          <cell r="ES872">
            <v>0</v>
          </cell>
          <cell r="ET872">
            <v>0</v>
          </cell>
          <cell r="EU872">
            <v>0</v>
          </cell>
          <cell r="EV872">
            <v>0</v>
          </cell>
          <cell r="EW872">
            <v>0</v>
          </cell>
          <cell r="EX872">
            <v>0</v>
          </cell>
          <cell r="EY872">
            <v>0</v>
          </cell>
        </row>
        <row r="873">
          <cell r="A873" t="str">
            <v>Portfolio beginning of period - F000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  <cell r="EE873">
            <v>0</v>
          </cell>
          <cell r="EF873">
            <v>0</v>
          </cell>
          <cell r="EG873">
            <v>0</v>
          </cell>
          <cell r="EH873">
            <v>0</v>
          </cell>
          <cell r="EI873">
            <v>0</v>
          </cell>
          <cell r="EJ873">
            <v>0</v>
          </cell>
          <cell r="EK873">
            <v>0</v>
          </cell>
          <cell r="EL873">
            <v>0</v>
          </cell>
          <cell r="EM873">
            <v>0</v>
          </cell>
          <cell r="EN873">
            <v>0</v>
          </cell>
          <cell r="EO873">
            <v>0</v>
          </cell>
          <cell r="EP873">
            <v>0</v>
          </cell>
          <cell r="EQ873">
            <v>0</v>
          </cell>
          <cell r="ER873">
            <v>0</v>
          </cell>
          <cell r="ES873">
            <v>0</v>
          </cell>
          <cell r="ET873">
            <v>0</v>
          </cell>
          <cell r="EU873">
            <v>0</v>
          </cell>
          <cell r="EV873">
            <v>0</v>
          </cell>
          <cell r="EW873">
            <v>0</v>
          </cell>
          <cell r="EX873">
            <v>0</v>
          </cell>
          <cell r="EY873">
            <v>0</v>
          </cell>
        </row>
        <row r="874">
          <cell r="A874" t="str">
            <v>Reorganisation - F970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  <cell r="EE874">
            <v>0</v>
          </cell>
          <cell r="EF874">
            <v>0</v>
          </cell>
          <cell r="EG874">
            <v>0</v>
          </cell>
          <cell r="EH874">
            <v>0</v>
          </cell>
          <cell r="EI874">
            <v>0</v>
          </cell>
          <cell r="EJ874">
            <v>0</v>
          </cell>
          <cell r="EK874">
            <v>0</v>
          </cell>
          <cell r="EL874">
            <v>0</v>
          </cell>
          <cell r="EM874">
            <v>0</v>
          </cell>
          <cell r="EN874">
            <v>0</v>
          </cell>
          <cell r="EO874">
            <v>0</v>
          </cell>
          <cell r="EP874">
            <v>0</v>
          </cell>
          <cell r="EQ874">
            <v>0</v>
          </cell>
          <cell r="ER874">
            <v>0</v>
          </cell>
          <cell r="ES874">
            <v>0</v>
          </cell>
          <cell r="ET874">
            <v>0</v>
          </cell>
          <cell r="EU874">
            <v>0</v>
          </cell>
          <cell r="EV874">
            <v>0</v>
          </cell>
          <cell r="EW874">
            <v>0</v>
          </cell>
          <cell r="EX874">
            <v>0</v>
          </cell>
          <cell r="EY874">
            <v>0</v>
          </cell>
        </row>
        <row r="875">
          <cell r="A875" t="str">
            <v>Adjusted opening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876" t="str">
            <v>New business - F311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  <cell r="EE876">
            <v>0</v>
          </cell>
          <cell r="EF876">
            <v>0</v>
          </cell>
          <cell r="EG876">
            <v>0</v>
          </cell>
          <cell r="EH876">
            <v>0</v>
          </cell>
          <cell r="EI876">
            <v>0</v>
          </cell>
          <cell r="EJ876">
            <v>0</v>
          </cell>
          <cell r="EK876">
            <v>0</v>
          </cell>
          <cell r="EL876">
            <v>0</v>
          </cell>
          <cell r="EM876">
            <v>0</v>
          </cell>
          <cell r="EN876">
            <v>0</v>
          </cell>
          <cell r="EO876">
            <v>0</v>
          </cell>
          <cell r="EP876">
            <v>0</v>
          </cell>
          <cell r="EQ876">
            <v>0</v>
          </cell>
          <cell r="ER876">
            <v>0</v>
          </cell>
          <cell r="ES876">
            <v>0</v>
          </cell>
          <cell r="ET876">
            <v>0</v>
          </cell>
          <cell r="EU876">
            <v>0</v>
          </cell>
          <cell r="EV876">
            <v>0</v>
          </cell>
          <cell r="EW876">
            <v>0</v>
          </cell>
          <cell r="EX876">
            <v>0</v>
          </cell>
          <cell r="EY876">
            <v>0</v>
          </cell>
        </row>
        <row r="877">
          <cell r="A877" t="str">
            <v>Cancellation and lapsation (-) - F351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  <cell r="EE877">
            <v>0</v>
          </cell>
          <cell r="EF877">
            <v>0</v>
          </cell>
          <cell r="EG877">
            <v>0</v>
          </cell>
          <cell r="EH877">
            <v>0</v>
          </cell>
          <cell r="EI877">
            <v>0</v>
          </cell>
          <cell r="EJ877">
            <v>0</v>
          </cell>
          <cell r="EK877">
            <v>0</v>
          </cell>
          <cell r="EL877">
            <v>0</v>
          </cell>
          <cell r="EM877">
            <v>0</v>
          </cell>
          <cell r="EN877">
            <v>0</v>
          </cell>
          <cell r="EO877">
            <v>0</v>
          </cell>
          <cell r="EP877">
            <v>0</v>
          </cell>
          <cell r="EQ877">
            <v>0</v>
          </cell>
          <cell r="ER877">
            <v>0</v>
          </cell>
          <cell r="ES877">
            <v>0</v>
          </cell>
          <cell r="ET877">
            <v>0</v>
          </cell>
          <cell r="EU877">
            <v>0</v>
          </cell>
          <cell r="EV877">
            <v>0</v>
          </cell>
          <cell r="EW877">
            <v>0</v>
          </cell>
          <cell r="EX877">
            <v>0</v>
          </cell>
          <cell r="EY877">
            <v>0</v>
          </cell>
        </row>
        <row r="878">
          <cell r="A878" t="str">
            <v>Net growth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0</v>
          </cell>
          <cell r="CW878">
            <v>0</v>
          </cell>
          <cell r="CX878">
            <v>0</v>
          </cell>
          <cell r="CY878">
            <v>0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  <cell r="DF878">
            <v>0</v>
          </cell>
          <cell r="DG878">
            <v>0</v>
          </cell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T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  <cell r="EE878">
            <v>0</v>
          </cell>
          <cell r="EF878">
            <v>0</v>
          </cell>
          <cell r="EG878">
            <v>0</v>
          </cell>
          <cell r="EH878">
            <v>0</v>
          </cell>
          <cell r="EI878">
            <v>0</v>
          </cell>
          <cell r="EJ878">
            <v>0</v>
          </cell>
          <cell r="EK878">
            <v>0</v>
          </cell>
          <cell r="EL878">
            <v>0</v>
          </cell>
          <cell r="EM878">
            <v>0</v>
          </cell>
          <cell r="EN878">
            <v>0</v>
          </cell>
          <cell r="EO878">
            <v>0</v>
          </cell>
          <cell r="EP878">
            <v>0</v>
          </cell>
          <cell r="EQ878">
            <v>0</v>
          </cell>
          <cell r="ER878">
            <v>0</v>
          </cell>
          <cell r="ES878">
            <v>0</v>
          </cell>
          <cell r="ET878">
            <v>0</v>
          </cell>
          <cell r="EU878">
            <v>0</v>
          </cell>
          <cell r="EV878">
            <v>0</v>
          </cell>
          <cell r="EW878">
            <v>0</v>
          </cell>
          <cell r="EX878">
            <v>0</v>
          </cell>
          <cell r="EY878">
            <v>0</v>
          </cell>
        </row>
        <row r="879">
          <cell r="A879" t="str">
            <v>Portfolio end of period - F999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  <cell r="EE879">
            <v>0</v>
          </cell>
          <cell r="EF879">
            <v>0</v>
          </cell>
          <cell r="EG879">
            <v>0</v>
          </cell>
          <cell r="EH879">
            <v>0</v>
          </cell>
          <cell r="EI879">
            <v>0</v>
          </cell>
          <cell r="EJ879">
            <v>0</v>
          </cell>
          <cell r="EK879">
            <v>0</v>
          </cell>
          <cell r="EL879">
            <v>0</v>
          </cell>
          <cell r="EM879">
            <v>0</v>
          </cell>
          <cell r="EN879">
            <v>0</v>
          </cell>
          <cell r="EO879">
            <v>0</v>
          </cell>
          <cell r="EP879">
            <v>0</v>
          </cell>
          <cell r="EQ879">
            <v>0</v>
          </cell>
          <cell r="ER879">
            <v>0</v>
          </cell>
          <cell r="ES879">
            <v>0</v>
          </cell>
          <cell r="ET879">
            <v>0</v>
          </cell>
          <cell r="EU879">
            <v>0</v>
          </cell>
          <cell r="EV879">
            <v>0</v>
          </cell>
          <cell r="EW879">
            <v>0</v>
          </cell>
          <cell r="EX879">
            <v>0</v>
          </cell>
          <cell r="EY879">
            <v>0</v>
          </cell>
        </row>
        <row r="881">
          <cell r="A881" t="str">
            <v>Gross premiums Non-Life - 62020157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  <cell r="EE881">
            <v>0</v>
          </cell>
          <cell r="EF881">
            <v>0</v>
          </cell>
          <cell r="EG881">
            <v>0</v>
          </cell>
          <cell r="EH881">
            <v>0</v>
          </cell>
          <cell r="EI881">
            <v>0</v>
          </cell>
          <cell r="EJ881">
            <v>0</v>
          </cell>
          <cell r="EK881">
            <v>0</v>
          </cell>
          <cell r="EL881">
            <v>0</v>
          </cell>
          <cell r="EM881">
            <v>0</v>
          </cell>
          <cell r="EN881">
            <v>0</v>
          </cell>
          <cell r="EO881">
            <v>0</v>
          </cell>
          <cell r="EP881">
            <v>0</v>
          </cell>
          <cell r="EQ881">
            <v>0</v>
          </cell>
          <cell r="ER881">
            <v>0</v>
          </cell>
          <cell r="ES881">
            <v>0</v>
          </cell>
          <cell r="ET881">
            <v>0</v>
          </cell>
          <cell r="EU881">
            <v>0</v>
          </cell>
          <cell r="EV881">
            <v>0</v>
          </cell>
          <cell r="EW881">
            <v>0</v>
          </cell>
          <cell r="EX881">
            <v>0</v>
          </cell>
          <cell r="EY881">
            <v>0</v>
          </cell>
        </row>
        <row r="882">
          <cell r="A882" t="str">
            <v>New business_GR - F311</v>
          </cell>
          <cell r="B882">
            <v>117239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65437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65437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65437</v>
          </cell>
          <cell r="AH882">
            <v>0</v>
          </cell>
          <cell r="AI882">
            <v>49897</v>
          </cell>
          <cell r="AJ882">
            <v>8708</v>
          </cell>
          <cell r="AK882">
            <v>3972</v>
          </cell>
          <cell r="AL882">
            <v>2508</v>
          </cell>
          <cell r="AM882">
            <v>352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51802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3969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60</v>
          </cell>
          <cell r="DH882">
            <v>0</v>
          </cell>
          <cell r="DI882">
            <v>657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160</v>
          </cell>
          <cell r="DO882">
            <v>0</v>
          </cell>
          <cell r="DP882">
            <v>0</v>
          </cell>
          <cell r="DQ882">
            <v>46956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  <cell r="EE882">
            <v>0</v>
          </cell>
          <cell r="EF882">
            <v>0</v>
          </cell>
          <cell r="EG882">
            <v>0</v>
          </cell>
          <cell r="EH882">
            <v>0</v>
          </cell>
          <cell r="EI882">
            <v>0</v>
          </cell>
          <cell r="EJ882">
            <v>0</v>
          </cell>
          <cell r="EK882">
            <v>0</v>
          </cell>
          <cell r="EL882">
            <v>0</v>
          </cell>
          <cell r="EM882">
            <v>0</v>
          </cell>
          <cell r="EN882">
            <v>0</v>
          </cell>
          <cell r="EO882">
            <v>0</v>
          </cell>
          <cell r="EP882">
            <v>0</v>
          </cell>
          <cell r="EQ882">
            <v>0</v>
          </cell>
          <cell r="ER882">
            <v>0</v>
          </cell>
          <cell r="ES882">
            <v>0</v>
          </cell>
          <cell r="ET882">
            <v>0</v>
          </cell>
          <cell r="EU882">
            <v>0</v>
          </cell>
          <cell r="EV882">
            <v>0</v>
          </cell>
          <cell r="EW882">
            <v>0</v>
          </cell>
          <cell r="EX882">
            <v>0</v>
          </cell>
          <cell r="EY882">
            <v>0</v>
          </cell>
        </row>
        <row r="883">
          <cell r="A883" t="str">
            <v>Cancellation and lapsation (-)_GR - F35</v>
          </cell>
          <cell r="B883">
            <v>-78786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-78786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-78786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-78786</v>
          </cell>
          <cell r="AH883">
            <v>-15747</v>
          </cell>
          <cell r="AI883">
            <v>-50883</v>
          </cell>
          <cell r="AJ883">
            <v>-8064</v>
          </cell>
          <cell r="AK883">
            <v>-1859</v>
          </cell>
          <cell r="AL883">
            <v>-1791</v>
          </cell>
          <cell r="AM883">
            <v>-442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  <cell r="EE883">
            <v>0</v>
          </cell>
          <cell r="EF883">
            <v>0</v>
          </cell>
          <cell r="EG883">
            <v>0</v>
          </cell>
          <cell r="EH883">
            <v>0</v>
          </cell>
          <cell r="EI883">
            <v>0</v>
          </cell>
          <cell r="EJ883">
            <v>0</v>
          </cell>
          <cell r="EK883">
            <v>0</v>
          </cell>
          <cell r="EL883">
            <v>0</v>
          </cell>
          <cell r="EM883">
            <v>0</v>
          </cell>
          <cell r="EN883">
            <v>0</v>
          </cell>
          <cell r="EO883">
            <v>0</v>
          </cell>
          <cell r="EP883">
            <v>0</v>
          </cell>
          <cell r="EQ883">
            <v>0</v>
          </cell>
          <cell r="ER883">
            <v>0</v>
          </cell>
          <cell r="ES883">
            <v>0</v>
          </cell>
          <cell r="ET883">
            <v>0</v>
          </cell>
          <cell r="EU883">
            <v>0</v>
          </cell>
          <cell r="EV883">
            <v>0</v>
          </cell>
          <cell r="EW883">
            <v>0</v>
          </cell>
          <cell r="EX883">
            <v>0</v>
          </cell>
          <cell r="EY883">
            <v>0</v>
          </cell>
        </row>
        <row r="884">
          <cell r="A884" t="str">
            <v>Net growth</v>
          </cell>
          <cell r="B884">
            <v>54975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3046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3046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3046</v>
          </cell>
          <cell r="AH884">
            <v>648</v>
          </cell>
          <cell r="AI884">
            <v>-986</v>
          </cell>
          <cell r="AJ884">
            <v>644</v>
          </cell>
          <cell r="AK884">
            <v>2113</v>
          </cell>
          <cell r="AL884">
            <v>717</v>
          </cell>
          <cell r="AM884">
            <v>-90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51929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3969</v>
          </cell>
          <cell r="DC884">
            <v>0</v>
          </cell>
          <cell r="DD884">
            <v>0</v>
          </cell>
          <cell r="DE884">
            <v>127</v>
          </cell>
          <cell r="DF884">
            <v>0</v>
          </cell>
          <cell r="DG884">
            <v>60</v>
          </cell>
          <cell r="DH884">
            <v>0</v>
          </cell>
          <cell r="DI884">
            <v>657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160</v>
          </cell>
          <cell r="DO884">
            <v>0</v>
          </cell>
          <cell r="DP884">
            <v>0</v>
          </cell>
          <cell r="DQ884">
            <v>46956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  <cell r="EE884">
            <v>0</v>
          </cell>
          <cell r="EF884">
            <v>0</v>
          </cell>
          <cell r="EG884">
            <v>0</v>
          </cell>
          <cell r="EH884">
            <v>0</v>
          </cell>
          <cell r="EI884">
            <v>0</v>
          </cell>
          <cell r="EJ884">
            <v>0</v>
          </cell>
          <cell r="EK884">
            <v>0</v>
          </cell>
          <cell r="EL884">
            <v>0</v>
          </cell>
          <cell r="EM884">
            <v>0</v>
          </cell>
          <cell r="EN884">
            <v>0</v>
          </cell>
          <cell r="EO884">
            <v>0</v>
          </cell>
          <cell r="EP884">
            <v>0</v>
          </cell>
          <cell r="EQ884">
            <v>0</v>
          </cell>
          <cell r="ER884">
            <v>0</v>
          </cell>
          <cell r="ES884">
            <v>0</v>
          </cell>
          <cell r="ET884">
            <v>0</v>
          </cell>
          <cell r="EU884">
            <v>0</v>
          </cell>
          <cell r="EV884">
            <v>0</v>
          </cell>
          <cell r="EW884">
            <v>0</v>
          </cell>
          <cell r="EX884">
            <v>0</v>
          </cell>
          <cell r="EY884">
            <v>0</v>
          </cell>
        </row>
        <row r="885">
          <cell r="A885" t="str">
            <v>TOTAL NON-LIFE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  <cell r="DD885">
            <v>0</v>
          </cell>
          <cell r="DE885">
            <v>0</v>
          </cell>
          <cell r="DF885">
            <v>0</v>
          </cell>
          <cell r="DG885">
            <v>0</v>
          </cell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T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  <cell r="EE885">
            <v>0</v>
          </cell>
          <cell r="EF885">
            <v>0</v>
          </cell>
          <cell r="EG885">
            <v>0</v>
          </cell>
          <cell r="EH885">
            <v>0</v>
          </cell>
          <cell r="EI885">
            <v>0</v>
          </cell>
          <cell r="EJ885">
            <v>0</v>
          </cell>
          <cell r="EK885">
            <v>0</v>
          </cell>
          <cell r="EL885">
            <v>0</v>
          </cell>
          <cell r="EM885">
            <v>0</v>
          </cell>
          <cell r="EN885">
            <v>0</v>
          </cell>
          <cell r="EO885">
            <v>0</v>
          </cell>
          <cell r="EP885">
            <v>0</v>
          </cell>
          <cell r="EQ885">
            <v>0</v>
          </cell>
          <cell r="ER885">
            <v>0</v>
          </cell>
          <cell r="ES885">
            <v>0</v>
          </cell>
          <cell r="ET885">
            <v>0</v>
          </cell>
          <cell r="EU885">
            <v>0</v>
          </cell>
          <cell r="EV885">
            <v>0</v>
          </cell>
          <cell r="EW885">
            <v>0</v>
          </cell>
          <cell r="EX885">
            <v>0</v>
          </cell>
          <cell r="EY885">
            <v>0</v>
          </cell>
        </row>
        <row r="886">
          <cell r="A886" t="str">
            <v>Number of contracts Non-Life - 62020156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  <cell r="EE886">
            <v>0</v>
          </cell>
          <cell r="EF886">
            <v>0</v>
          </cell>
          <cell r="EG886">
            <v>0</v>
          </cell>
          <cell r="EH886">
            <v>0</v>
          </cell>
          <cell r="EI886">
            <v>0</v>
          </cell>
          <cell r="EJ886">
            <v>0</v>
          </cell>
          <cell r="EK886">
            <v>0</v>
          </cell>
          <cell r="EL886">
            <v>0</v>
          </cell>
          <cell r="EM886">
            <v>0</v>
          </cell>
          <cell r="EN886">
            <v>0</v>
          </cell>
          <cell r="EO886">
            <v>0</v>
          </cell>
          <cell r="EP886">
            <v>0</v>
          </cell>
          <cell r="EQ886">
            <v>0</v>
          </cell>
          <cell r="ER886">
            <v>0</v>
          </cell>
          <cell r="ES886">
            <v>0</v>
          </cell>
          <cell r="ET886">
            <v>0</v>
          </cell>
          <cell r="EU886">
            <v>0</v>
          </cell>
          <cell r="EV886">
            <v>0</v>
          </cell>
          <cell r="EW886">
            <v>0</v>
          </cell>
          <cell r="EX886">
            <v>0</v>
          </cell>
          <cell r="EY886">
            <v>0</v>
          </cell>
        </row>
        <row r="887">
          <cell r="A887" t="str">
            <v>Portfolio beginning of period - F000</v>
          </cell>
          <cell r="B887">
            <v>412777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412777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412777</v>
          </cell>
          <cell r="BW887">
            <v>15617</v>
          </cell>
          <cell r="BX887">
            <v>1136</v>
          </cell>
          <cell r="BY887">
            <v>11987</v>
          </cell>
          <cell r="BZ887">
            <v>2282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212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397160</v>
          </cell>
          <cell r="CR887">
            <v>143675</v>
          </cell>
          <cell r="CS887">
            <v>253485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  <cell r="EE887">
            <v>0</v>
          </cell>
          <cell r="EF887">
            <v>0</v>
          </cell>
          <cell r="EG887">
            <v>0</v>
          </cell>
          <cell r="EH887">
            <v>0</v>
          </cell>
          <cell r="EI887">
            <v>0</v>
          </cell>
          <cell r="EJ887">
            <v>0</v>
          </cell>
          <cell r="EK887">
            <v>0</v>
          </cell>
          <cell r="EL887">
            <v>0</v>
          </cell>
          <cell r="EM887">
            <v>0</v>
          </cell>
          <cell r="EN887">
            <v>0</v>
          </cell>
          <cell r="EO887">
            <v>0</v>
          </cell>
          <cell r="EP887">
            <v>0</v>
          </cell>
          <cell r="EQ887">
            <v>0</v>
          </cell>
          <cell r="ER887">
            <v>0</v>
          </cell>
          <cell r="ES887">
            <v>0</v>
          </cell>
          <cell r="ET887">
            <v>0</v>
          </cell>
          <cell r="EU887">
            <v>0</v>
          </cell>
          <cell r="EV887">
            <v>0</v>
          </cell>
          <cell r="EW887">
            <v>0</v>
          </cell>
          <cell r="EX887">
            <v>0</v>
          </cell>
          <cell r="EY887">
            <v>0</v>
          </cell>
        </row>
        <row r="888">
          <cell r="A888" t="str">
            <v>Reorganisation - F970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889" t="str">
            <v>Adjusted opening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  <cell r="EE889">
            <v>0</v>
          </cell>
          <cell r="EF889">
            <v>0</v>
          </cell>
          <cell r="EG889">
            <v>0</v>
          </cell>
          <cell r="EH889">
            <v>0</v>
          </cell>
          <cell r="EI889">
            <v>0</v>
          </cell>
          <cell r="EJ889">
            <v>0</v>
          </cell>
          <cell r="EK889">
            <v>0</v>
          </cell>
          <cell r="EL889">
            <v>0</v>
          </cell>
          <cell r="EM889">
            <v>0</v>
          </cell>
          <cell r="EN889">
            <v>0</v>
          </cell>
          <cell r="EO889">
            <v>0</v>
          </cell>
          <cell r="EP889">
            <v>0</v>
          </cell>
          <cell r="EQ889">
            <v>0</v>
          </cell>
          <cell r="ER889">
            <v>0</v>
          </cell>
          <cell r="ES889">
            <v>0</v>
          </cell>
          <cell r="ET889">
            <v>0</v>
          </cell>
          <cell r="EU889">
            <v>0</v>
          </cell>
          <cell r="EV889">
            <v>0</v>
          </cell>
          <cell r="EW889">
            <v>0</v>
          </cell>
          <cell r="EX889">
            <v>0</v>
          </cell>
          <cell r="EY889">
            <v>0</v>
          </cell>
        </row>
        <row r="890">
          <cell r="A890" t="str">
            <v>New business - F311</v>
          </cell>
          <cell r="B890">
            <v>433061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433061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433061</v>
          </cell>
          <cell r="BW890">
            <v>27897</v>
          </cell>
          <cell r="BX890">
            <v>8514</v>
          </cell>
          <cell r="BY890">
            <v>13564</v>
          </cell>
          <cell r="BZ890">
            <v>4515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0</v>
          </cell>
          <cell r="CH890">
            <v>0</v>
          </cell>
          <cell r="CI890">
            <v>0</v>
          </cell>
          <cell r="CJ890">
            <v>0</v>
          </cell>
          <cell r="CK890">
            <v>0</v>
          </cell>
          <cell r="CL890">
            <v>1304</v>
          </cell>
          <cell r="CM890">
            <v>0</v>
          </cell>
          <cell r="CN890">
            <v>0</v>
          </cell>
          <cell r="CO890">
            <v>0</v>
          </cell>
          <cell r="CP890">
            <v>0</v>
          </cell>
          <cell r="CQ890">
            <v>405164</v>
          </cell>
          <cell r="CR890">
            <v>143675</v>
          </cell>
          <cell r="CS890">
            <v>261489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0</v>
          </cell>
          <cell r="CY890">
            <v>0</v>
          </cell>
          <cell r="CZ890">
            <v>0</v>
          </cell>
          <cell r="DA890">
            <v>0</v>
          </cell>
          <cell r="DB890">
            <v>0</v>
          </cell>
          <cell r="DC890">
            <v>0</v>
          </cell>
          <cell r="DD890">
            <v>0</v>
          </cell>
          <cell r="DE890">
            <v>0</v>
          </cell>
          <cell r="DF890">
            <v>0</v>
          </cell>
          <cell r="DG890">
            <v>0</v>
          </cell>
          <cell r="DH890">
            <v>0</v>
          </cell>
          <cell r="DI890">
            <v>0</v>
          </cell>
          <cell r="DJ890">
            <v>0</v>
          </cell>
          <cell r="DK890">
            <v>0</v>
          </cell>
          <cell r="DL890">
            <v>0</v>
          </cell>
          <cell r="DM890">
            <v>0</v>
          </cell>
          <cell r="DN890">
            <v>0</v>
          </cell>
          <cell r="DO890">
            <v>0</v>
          </cell>
          <cell r="DP890">
            <v>0</v>
          </cell>
          <cell r="DQ890">
            <v>0</v>
          </cell>
          <cell r="DR890">
            <v>0</v>
          </cell>
          <cell r="DS890">
            <v>0</v>
          </cell>
          <cell r="DT890">
            <v>0</v>
          </cell>
          <cell r="DU890">
            <v>0</v>
          </cell>
          <cell r="DV890">
            <v>0</v>
          </cell>
          <cell r="DW890">
            <v>0</v>
          </cell>
          <cell r="DX890">
            <v>0</v>
          </cell>
          <cell r="DY890">
            <v>0</v>
          </cell>
          <cell r="DZ890">
            <v>0</v>
          </cell>
          <cell r="EA890">
            <v>0</v>
          </cell>
          <cell r="EB890">
            <v>0</v>
          </cell>
          <cell r="EC890">
            <v>0</v>
          </cell>
          <cell r="ED890">
            <v>0</v>
          </cell>
          <cell r="EE890">
            <v>0</v>
          </cell>
          <cell r="EF890">
            <v>0</v>
          </cell>
          <cell r="EG890">
            <v>0</v>
          </cell>
          <cell r="EH890">
            <v>0</v>
          </cell>
          <cell r="EI890">
            <v>0</v>
          </cell>
          <cell r="EJ890">
            <v>0</v>
          </cell>
          <cell r="EK890">
            <v>0</v>
          </cell>
          <cell r="EL890">
            <v>0</v>
          </cell>
          <cell r="EM890">
            <v>0</v>
          </cell>
          <cell r="EN890">
            <v>0</v>
          </cell>
          <cell r="EO890">
            <v>0</v>
          </cell>
          <cell r="EP890">
            <v>0</v>
          </cell>
          <cell r="EQ890">
            <v>0</v>
          </cell>
          <cell r="ER890">
            <v>0</v>
          </cell>
          <cell r="ES890">
            <v>0</v>
          </cell>
          <cell r="ET890">
            <v>0</v>
          </cell>
          <cell r="EU890">
            <v>0</v>
          </cell>
          <cell r="EV890">
            <v>0</v>
          </cell>
          <cell r="EW890">
            <v>0</v>
          </cell>
          <cell r="EX890">
            <v>0</v>
          </cell>
          <cell r="EY890">
            <v>0</v>
          </cell>
        </row>
        <row r="891">
          <cell r="A891" t="str">
            <v>Cancellation and lapsation (-) - F351</v>
          </cell>
          <cell r="B891">
            <v>-10465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-10465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-10465</v>
          </cell>
          <cell r="BW891">
            <v>-10465</v>
          </cell>
          <cell r="BX891">
            <v>-7389</v>
          </cell>
          <cell r="BY891">
            <v>-70</v>
          </cell>
          <cell r="BZ891">
            <v>-2037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-969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  <cell r="EE891">
            <v>0</v>
          </cell>
          <cell r="EF891">
            <v>0</v>
          </cell>
          <cell r="EG891">
            <v>0</v>
          </cell>
          <cell r="EH891">
            <v>0</v>
          </cell>
          <cell r="EI891">
            <v>0</v>
          </cell>
          <cell r="EJ891">
            <v>0</v>
          </cell>
          <cell r="EK891">
            <v>0</v>
          </cell>
          <cell r="EL891">
            <v>0</v>
          </cell>
          <cell r="EM891">
            <v>0</v>
          </cell>
          <cell r="EN891">
            <v>0</v>
          </cell>
          <cell r="EO891">
            <v>0</v>
          </cell>
          <cell r="EP891">
            <v>0</v>
          </cell>
          <cell r="EQ891">
            <v>0</v>
          </cell>
          <cell r="ER891">
            <v>0</v>
          </cell>
          <cell r="ES891">
            <v>0</v>
          </cell>
          <cell r="ET891">
            <v>0</v>
          </cell>
          <cell r="EU891">
            <v>0</v>
          </cell>
          <cell r="EV891">
            <v>0</v>
          </cell>
          <cell r="EW891">
            <v>0</v>
          </cell>
          <cell r="EX891">
            <v>0</v>
          </cell>
          <cell r="EY891">
            <v>0</v>
          </cell>
        </row>
        <row r="892">
          <cell r="A892" t="str">
            <v>Net growth</v>
          </cell>
          <cell r="B892">
            <v>422596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422596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422596</v>
          </cell>
          <cell r="BW892">
            <v>17432</v>
          </cell>
          <cell r="BX892">
            <v>1125</v>
          </cell>
          <cell r="BY892">
            <v>13494</v>
          </cell>
          <cell r="BZ892">
            <v>2478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335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405164</v>
          </cell>
          <cell r="CR892">
            <v>143675</v>
          </cell>
          <cell r="CS892">
            <v>261489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  <cell r="EE892">
            <v>0</v>
          </cell>
          <cell r="EF892">
            <v>0</v>
          </cell>
          <cell r="EG892">
            <v>0</v>
          </cell>
          <cell r="EH892">
            <v>0</v>
          </cell>
          <cell r="EI892">
            <v>0</v>
          </cell>
          <cell r="EJ892">
            <v>0</v>
          </cell>
          <cell r="EK892">
            <v>0</v>
          </cell>
          <cell r="EL892">
            <v>0</v>
          </cell>
          <cell r="EM892">
            <v>0</v>
          </cell>
          <cell r="EN892">
            <v>0</v>
          </cell>
          <cell r="EO892">
            <v>0</v>
          </cell>
          <cell r="EP892">
            <v>0</v>
          </cell>
          <cell r="EQ892">
            <v>0</v>
          </cell>
          <cell r="ER892">
            <v>0</v>
          </cell>
          <cell r="ES892">
            <v>0</v>
          </cell>
          <cell r="ET892">
            <v>0</v>
          </cell>
          <cell r="EU892">
            <v>0</v>
          </cell>
          <cell r="EV892">
            <v>0</v>
          </cell>
          <cell r="EW892">
            <v>0</v>
          </cell>
          <cell r="EX892">
            <v>0</v>
          </cell>
          <cell r="EY892">
            <v>0</v>
          </cell>
        </row>
        <row r="893">
          <cell r="A893" t="str">
            <v>Portfolio end of period - F999</v>
          </cell>
          <cell r="B893">
            <v>406922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406922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406922</v>
          </cell>
          <cell r="BW893">
            <v>3758</v>
          </cell>
          <cell r="BX893">
            <v>1125</v>
          </cell>
          <cell r="BY893">
            <v>0</v>
          </cell>
          <cell r="BZ893">
            <v>2298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335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403164</v>
          </cell>
          <cell r="CR893">
            <v>143675</v>
          </cell>
          <cell r="CS893">
            <v>259489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  <cell r="EE893">
            <v>0</v>
          </cell>
          <cell r="EF893">
            <v>0</v>
          </cell>
          <cell r="EG893">
            <v>0</v>
          </cell>
          <cell r="EH893">
            <v>0</v>
          </cell>
          <cell r="EI893">
            <v>0</v>
          </cell>
          <cell r="EJ893">
            <v>0</v>
          </cell>
          <cell r="EK893">
            <v>0</v>
          </cell>
          <cell r="EL893">
            <v>0</v>
          </cell>
          <cell r="EM893">
            <v>0</v>
          </cell>
          <cell r="EN893">
            <v>0</v>
          </cell>
          <cell r="EO893">
            <v>0</v>
          </cell>
          <cell r="EP893">
            <v>0</v>
          </cell>
          <cell r="EQ893">
            <v>0</v>
          </cell>
          <cell r="ER893">
            <v>0</v>
          </cell>
          <cell r="ES893">
            <v>0</v>
          </cell>
          <cell r="ET893">
            <v>0</v>
          </cell>
          <cell r="EU893">
            <v>0</v>
          </cell>
          <cell r="EV893">
            <v>0</v>
          </cell>
          <cell r="EW893">
            <v>0</v>
          </cell>
          <cell r="EX893">
            <v>0</v>
          </cell>
          <cell r="EY893">
            <v>0</v>
          </cell>
        </row>
        <row r="895">
          <cell r="A895" t="str">
            <v>Gross premiums Non-Life - 62020157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  <cell r="EE895">
            <v>0</v>
          </cell>
          <cell r="EF895">
            <v>0</v>
          </cell>
          <cell r="EG895">
            <v>0</v>
          </cell>
          <cell r="EH895">
            <v>0</v>
          </cell>
          <cell r="EI895">
            <v>0</v>
          </cell>
          <cell r="EJ895">
            <v>0</v>
          </cell>
          <cell r="EK895">
            <v>0</v>
          </cell>
          <cell r="EL895">
            <v>0</v>
          </cell>
          <cell r="EM895">
            <v>0</v>
          </cell>
          <cell r="EN895">
            <v>0</v>
          </cell>
          <cell r="EO895">
            <v>0</v>
          </cell>
          <cell r="EP895">
            <v>0</v>
          </cell>
          <cell r="EQ895">
            <v>0</v>
          </cell>
          <cell r="ER895">
            <v>0</v>
          </cell>
          <cell r="ES895">
            <v>0</v>
          </cell>
          <cell r="ET895">
            <v>0</v>
          </cell>
          <cell r="EU895">
            <v>0</v>
          </cell>
          <cell r="EV895">
            <v>0</v>
          </cell>
          <cell r="EW895">
            <v>0</v>
          </cell>
          <cell r="EX895">
            <v>0</v>
          </cell>
          <cell r="EY895">
            <v>0</v>
          </cell>
        </row>
        <row r="896">
          <cell r="A896" t="str">
            <v>New business_GR - F311</v>
          </cell>
          <cell r="B896">
            <v>493340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88135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88135</v>
          </cell>
          <cell r="Z896">
            <v>0</v>
          </cell>
          <cell r="AA896">
            <v>22698</v>
          </cell>
          <cell r="AB896">
            <v>11628</v>
          </cell>
          <cell r="AC896">
            <v>4662</v>
          </cell>
          <cell r="AD896">
            <v>288</v>
          </cell>
          <cell r="AE896">
            <v>6120</v>
          </cell>
          <cell r="AF896">
            <v>0</v>
          </cell>
          <cell r="AG896">
            <v>65437</v>
          </cell>
          <cell r="AH896">
            <v>0</v>
          </cell>
          <cell r="AI896">
            <v>49897</v>
          </cell>
          <cell r="AJ896">
            <v>8708</v>
          </cell>
          <cell r="AK896">
            <v>3972</v>
          </cell>
          <cell r="AL896">
            <v>2508</v>
          </cell>
          <cell r="AM896">
            <v>352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334647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334647</v>
          </cell>
          <cell r="BW896">
            <v>43643</v>
          </cell>
          <cell r="BX896">
            <v>15526</v>
          </cell>
          <cell r="BY896">
            <v>10655</v>
          </cell>
          <cell r="BZ896">
            <v>17127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335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291004</v>
          </cell>
          <cell r="CR896">
            <v>225622</v>
          </cell>
          <cell r="CS896">
            <v>65382</v>
          </cell>
          <cell r="CT896">
            <v>0</v>
          </cell>
          <cell r="CU896">
            <v>0</v>
          </cell>
          <cell r="CV896">
            <v>0</v>
          </cell>
          <cell r="CW896">
            <v>69829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3969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60</v>
          </cell>
          <cell r="DH896">
            <v>0</v>
          </cell>
          <cell r="DI896">
            <v>657</v>
          </cell>
          <cell r="DJ896">
            <v>0</v>
          </cell>
          <cell r="DK896">
            <v>0</v>
          </cell>
          <cell r="DL896">
            <v>0</v>
          </cell>
          <cell r="DM896">
            <v>18027</v>
          </cell>
          <cell r="DN896">
            <v>160</v>
          </cell>
          <cell r="DO896">
            <v>0</v>
          </cell>
          <cell r="DP896">
            <v>0</v>
          </cell>
          <cell r="DQ896">
            <v>46956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  <cell r="EE896">
            <v>0</v>
          </cell>
          <cell r="EF896">
            <v>0</v>
          </cell>
          <cell r="EG896">
            <v>0</v>
          </cell>
          <cell r="EH896">
            <v>0</v>
          </cell>
          <cell r="EI896">
            <v>0</v>
          </cell>
          <cell r="EJ896">
            <v>0</v>
          </cell>
          <cell r="EK896">
            <v>0</v>
          </cell>
          <cell r="EL896">
            <v>0</v>
          </cell>
          <cell r="EM896">
            <v>0</v>
          </cell>
          <cell r="EN896">
            <v>729</v>
          </cell>
          <cell r="EO896">
            <v>729</v>
          </cell>
          <cell r="EP896">
            <v>0</v>
          </cell>
          <cell r="EQ896">
            <v>0</v>
          </cell>
          <cell r="ER896">
            <v>0</v>
          </cell>
          <cell r="ES896">
            <v>0</v>
          </cell>
          <cell r="ET896">
            <v>0</v>
          </cell>
          <cell r="EU896">
            <v>0</v>
          </cell>
          <cell r="EV896">
            <v>0</v>
          </cell>
          <cell r="EW896">
            <v>0</v>
          </cell>
          <cell r="EX896">
            <v>0</v>
          </cell>
          <cell r="EY896">
            <v>0</v>
          </cell>
        </row>
        <row r="897">
          <cell r="A897" t="str">
            <v>Cancellation and lapsation (-)_GR - F35</v>
          </cell>
          <cell r="B897">
            <v>-124704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-95792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-95792</v>
          </cell>
          <cell r="Z897">
            <v>0</v>
          </cell>
          <cell r="AA897">
            <v>-17006</v>
          </cell>
          <cell r="AB897">
            <v>-8493</v>
          </cell>
          <cell r="AC897">
            <v>-597</v>
          </cell>
          <cell r="AD897">
            <v>-216</v>
          </cell>
          <cell r="AE897">
            <v>-7700</v>
          </cell>
          <cell r="AF897">
            <v>0</v>
          </cell>
          <cell r="AG897">
            <v>-78786</v>
          </cell>
          <cell r="AH897">
            <v>-15747</v>
          </cell>
          <cell r="AI897">
            <v>-50883</v>
          </cell>
          <cell r="AJ897">
            <v>-8064</v>
          </cell>
          <cell r="AK897">
            <v>-1859</v>
          </cell>
          <cell r="AL897">
            <v>-1791</v>
          </cell>
          <cell r="AM897">
            <v>-442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-25103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-25103</v>
          </cell>
          <cell r="BW897">
            <v>-25103</v>
          </cell>
          <cell r="BX897">
            <v>-14176</v>
          </cell>
          <cell r="BY897">
            <v>-1395</v>
          </cell>
          <cell r="BZ897">
            <v>-9399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-133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  <cell r="EE897">
            <v>0</v>
          </cell>
          <cell r="EF897">
            <v>0</v>
          </cell>
          <cell r="EG897">
            <v>0</v>
          </cell>
          <cell r="EH897">
            <v>0</v>
          </cell>
          <cell r="EI897">
            <v>0</v>
          </cell>
          <cell r="EJ897">
            <v>0</v>
          </cell>
          <cell r="EK897">
            <v>0</v>
          </cell>
          <cell r="EL897">
            <v>0</v>
          </cell>
          <cell r="EM897">
            <v>0</v>
          </cell>
          <cell r="EN897">
            <v>-3809</v>
          </cell>
          <cell r="EO897">
            <v>-3809</v>
          </cell>
          <cell r="EP897">
            <v>0</v>
          </cell>
          <cell r="EQ897">
            <v>0</v>
          </cell>
          <cell r="ER897">
            <v>0</v>
          </cell>
          <cell r="ES897">
            <v>0</v>
          </cell>
          <cell r="ET897">
            <v>0</v>
          </cell>
          <cell r="EU897">
            <v>0</v>
          </cell>
          <cell r="EV897">
            <v>0</v>
          </cell>
          <cell r="EW897">
            <v>0</v>
          </cell>
          <cell r="EX897">
            <v>0</v>
          </cell>
          <cell r="EY897">
            <v>0</v>
          </cell>
        </row>
        <row r="898">
          <cell r="A898" t="str">
            <v>Net growth</v>
          </cell>
          <cell r="B898">
            <v>385158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8738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8738</v>
          </cell>
          <cell r="Z898">
            <v>0</v>
          </cell>
          <cell r="AA898">
            <v>5692</v>
          </cell>
          <cell r="AB898">
            <v>3135</v>
          </cell>
          <cell r="AC898">
            <v>4065</v>
          </cell>
          <cell r="AD898">
            <v>72</v>
          </cell>
          <cell r="AE898">
            <v>-1580</v>
          </cell>
          <cell r="AF898">
            <v>0</v>
          </cell>
          <cell r="AG898">
            <v>3046</v>
          </cell>
          <cell r="AH898">
            <v>648</v>
          </cell>
          <cell r="AI898">
            <v>-986</v>
          </cell>
          <cell r="AJ898">
            <v>644</v>
          </cell>
          <cell r="AK898">
            <v>2113</v>
          </cell>
          <cell r="AL898">
            <v>717</v>
          </cell>
          <cell r="AM898">
            <v>-90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309544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309544</v>
          </cell>
          <cell r="BW898">
            <v>18540</v>
          </cell>
          <cell r="BX898">
            <v>1350</v>
          </cell>
          <cell r="BY898">
            <v>9260</v>
          </cell>
          <cell r="BZ898">
            <v>7728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202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291004</v>
          </cell>
          <cell r="CR898">
            <v>225622</v>
          </cell>
          <cell r="CS898">
            <v>65382</v>
          </cell>
          <cell r="CT898">
            <v>0</v>
          </cell>
          <cell r="CU898">
            <v>0</v>
          </cell>
          <cell r="CV898">
            <v>0</v>
          </cell>
          <cell r="CW898">
            <v>69956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3969</v>
          </cell>
          <cell r="DC898">
            <v>0</v>
          </cell>
          <cell r="DD898">
            <v>0</v>
          </cell>
          <cell r="DE898">
            <v>127</v>
          </cell>
          <cell r="DF898">
            <v>0</v>
          </cell>
          <cell r="DG898">
            <v>60</v>
          </cell>
          <cell r="DH898">
            <v>0</v>
          </cell>
          <cell r="DI898">
            <v>657</v>
          </cell>
          <cell r="DJ898">
            <v>0</v>
          </cell>
          <cell r="DK898">
            <v>0</v>
          </cell>
          <cell r="DL898">
            <v>0</v>
          </cell>
          <cell r="DM898">
            <v>18027</v>
          </cell>
          <cell r="DN898">
            <v>160</v>
          </cell>
          <cell r="DO898">
            <v>0</v>
          </cell>
          <cell r="DP898">
            <v>0</v>
          </cell>
          <cell r="DQ898">
            <v>46956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  <cell r="EE898">
            <v>0</v>
          </cell>
          <cell r="EF898">
            <v>0</v>
          </cell>
          <cell r="EG898">
            <v>0</v>
          </cell>
          <cell r="EH898">
            <v>0</v>
          </cell>
          <cell r="EI898">
            <v>0</v>
          </cell>
          <cell r="EJ898">
            <v>0</v>
          </cell>
          <cell r="EK898">
            <v>0</v>
          </cell>
          <cell r="EL898">
            <v>0</v>
          </cell>
          <cell r="EM898">
            <v>0</v>
          </cell>
          <cell r="EN898">
            <v>-3080</v>
          </cell>
          <cell r="EO898">
            <v>-3080</v>
          </cell>
          <cell r="EP898">
            <v>0</v>
          </cell>
          <cell r="EQ898">
            <v>0</v>
          </cell>
          <cell r="ER898">
            <v>0</v>
          </cell>
          <cell r="ES898">
            <v>0</v>
          </cell>
          <cell r="ET898">
            <v>0</v>
          </cell>
          <cell r="EU898">
            <v>0</v>
          </cell>
          <cell r="EV898">
            <v>0</v>
          </cell>
          <cell r="EW898">
            <v>0</v>
          </cell>
          <cell r="EX898">
            <v>0</v>
          </cell>
          <cell r="EY898">
            <v>0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 OP"/>
      <sheetName val="1_Uren"/>
      <sheetName val="2_IST"/>
      <sheetName val="2_DirKst"/>
      <sheetName val="3_Prod"/>
      <sheetName val="4_Input"/>
      <sheetName val="4_Overig"/>
      <sheetName val="Klant"/>
      <sheetName val="Resultaat"/>
      <sheetName val="CMS"/>
      <sheetName val="FMR"/>
      <sheetName val="Budget"/>
      <sheetName val="Klantcodes"/>
      <sheetName val="Afspraken"/>
      <sheetName val="Kentallen"/>
    </sheetNames>
    <sheetDataSet>
      <sheetData sheetId="0" refreshError="1">
        <row r="3">
          <cell r="D3">
            <v>12</v>
          </cell>
        </row>
        <row r="5">
          <cell r="M5">
            <v>1</v>
          </cell>
          <cell r="N5" t="str">
            <v>Januari</v>
          </cell>
        </row>
        <row r="6">
          <cell r="M6">
            <v>2</v>
          </cell>
          <cell r="N6" t="str">
            <v>Februari</v>
          </cell>
        </row>
        <row r="7">
          <cell r="M7">
            <v>3</v>
          </cell>
          <cell r="N7" t="str">
            <v>Maart</v>
          </cell>
        </row>
        <row r="8">
          <cell r="M8">
            <v>4</v>
          </cell>
          <cell r="N8" t="str">
            <v>April</v>
          </cell>
        </row>
        <row r="9">
          <cell r="M9">
            <v>5</v>
          </cell>
          <cell r="N9" t="str">
            <v>Mei</v>
          </cell>
        </row>
        <row r="10">
          <cell r="M10">
            <v>6</v>
          </cell>
          <cell r="N10" t="str">
            <v>Juni</v>
          </cell>
        </row>
        <row r="11">
          <cell r="M11">
            <v>7</v>
          </cell>
          <cell r="N11" t="str">
            <v>Juli</v>
          </cell>
        </row>
        <row r="12">
          <cell r="M12">
            <v>8</v>
          </cell>
          <cell r="N12" t="str">
            <v>Augustus</v>
          </cell>
        </row>
        <row r="13">
          <cell r="M13">
            <v>9</v>
          </cell>
          <cell r="N13" t="str">
            <v>September</v>
          </cell>
        </row>
        <row r="14">
          <cell r="M14">
            <v>10</v>
          </cell>
          <cell r="N14" t="str">
            <v>Oktober</v>
          </cell>
        </row>
        <row r="15">
          <cell r="M15">
            <v>11</v>
          </cell>
          <cell r="N15" t="str">
            <v>November</v>
          </cell>
        </row>
        <row r="16">
          <cell r="M16">
            <v>12</v>
          </cell>
          <cell r="N16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 Mngt"/>
      <sheetName val="Hand"/>
      <sheetName val="Draai"/>
      <sheetName val="qryBasisFactuur"/>
      <sheetName val="Afspraken"/>
      <sheetName val="OOP"/>
      <sheetName val="P&amp;T"/>
      <sheetName val="Klant"/>
      <sheetName val="Uitnutting"/>
      <sheetName val="Budget"/>
      <sheetName val="Kentallen"/>
      <sheetName val="Bud 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D3">
            <v>12</v>
          </cell>
        </row>
        <row r="18">
          <cell r="H18">
            <v>0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 Mngt"/>
      <sheetName val="Hand"/>
      <sheetName val="Draai"/>
      <sheetName val="qryBasisFactuur"/>
      <sheetName val="Afspraken"/>
      <sheetName val="OOP"/>
      <sheetName val="P&amp;T"/>
      <sheetName val="Klant"/>
      <sheetName val="Uitnutting"/>
      <sheetName val="Budget"/>
      <sheetName val="Kental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4">
          <cell r="H24">
            <v>-311993.49819127697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Diagram"/>
      <sheetName val="Cntrl"/>
      <sheetName val="St_060L"/>
      <sheetName val="St_110L"/>
      <sheetName val="St_115L"/>
      <sheetName val="Organ_Recap"/>
      <sheetName val="Nom_org"/>
      <sheetName val="UL_org"/>
      <sheetName val="VW_Recap"/>
      <sheetName val="VW_Nom"/>
      <sheetName val="VW_UL"/>
      <sheetName val="VW_Nom_corr"/>
      <sheetName val="VW_UL_corr"/>
      <sheetName val="Correcties_totaal"/>
      <sheetName val="Nom_Corr_Invoer"/>
      <sheetName val="UL_Corr_Invoer"/>
      <sheetName val="Bepaling ontbrekende posten V&amp;W"/>
    </sheetNames>
    <sheetDataSet>
      <sheetData sheetId="0" refreshError="1"/>
      <sheetData sheetId="1" refreshError="1"/>
      <sheetData sheetId="2" refreshError="1">
        <row r="6">
          <cell r="D6">
            <v>0.21000002138316601</v>
          </cell>
          <cell r="E6">
            <v>0</v>
          </cell>
        </row>
        <row r="7">
          <cell r="D7">
            <v>2.08616256713867E-7</v>
          </cell>
          <cell r="E7">
            <v>1.8626451492309599E-9</v>
          </cell>
        </row>
        <row r="8">
          <cell r="D8">
            <v>0.33232501428574301</v>
          </cell>
          <cell r="E8">
            <v>5.5879354476928703E-9</v>
          </cell>
        </row>
        <row r="9">
          <cell r="D9">
            <v>3.7252902984619099E-9</v>
          </cell>
          <cell r="E9">
            <v>1.8626451492309599E-9</v>
          </cell>
          <cell r="I9">
            <v>7.4505805969238298E-9</v>
          </cell>
          <cell r="J9">
            <v>3.7252902984619099E-9</v>
          </cell>
          <cell r="K9">
            <v>141974.52000002601</v>
          </cell>
          <cell r="L9">
            <v>0</v>
          </cell>
        </row>
        <row r="10">
          <cell r="D10">
            <v>0.54232524707913399</v>
          </cell>
          <cell r="E10">
            <v>2.7939677238464401E-9</v>
          </cell>
          <cell r="I10">
            <v>3.7252902984619099E-9</v>
          </cell>
          <cell r="J10">
            <v>3.7252902984619099E-9</v>
          </cell>
          <cell r="K10">
            <v>0</v>
          </cell>
          <cell r="L10">
            <v>0</v>
          </cell>
        </row>
        <row r="11">
          <cell r="D11">
            <v>0.21000021323561699</v>
          </cell>
          <cell r="E11">
            <v>9.3132257461547893E-10</v>
          </cell>
        </row>
        <row r="12">
          <cell r="D12">
            <v>0.33232503756880799</v>
          </cell>
          <cell r="E12">
            <v>3.7252902984619099E-9</v>
          </cell>
        </row>
        <row r="13">
          <cell r="D13">
            <v>0.54232520610094104</v>
          </cell>
          <cell r="E13">
            <v>4.6566128730773901E-9</v>
          </cell>
        </row>
        <row r="14">
          <cell r="B14">
            <v>1.4901161193847699E-8</v>
          </cell>
          <cell r="C14">
            <v>1.8626451492309599E-9</v>
          </cell>
        </row>
        <row r="15">
          <cell r="B15">
            <v>2.0489096641540501E-8</v>
          </cell>
          <cell r="C15">
            <v>1.8626451492309599E-9</v>
          </cell>
        </row>
        <row r="16">
          <cell r="B16">
            <v>3.9115548133850098E-8</v>
          </cell>
          <cell r="C16">
            <v>1.8626451492309599E-9</v>
          </cell>
        </row>
        <row r="21">
          <cell r="D21">
            <v>0</v>
          </cell>
          <cell r="E21">
            <v>0</v>
          </cell>
          <cell r="I21">
            <v>36970327.352642998</v>
          </cell>
          <cell r="J21">
            <v>32079393.894487102</v>
          </cell>
          <cell r="K21">
            <v>4890933.45815593</v>
          </cell>
        </row>
        <row r="22">
          <cell r="D22">
            <v>0</v>
          </cell>
          <cell r="E22">
            <v>0</v>
          </cell>
          <cell r="I22">
            <v>0.33232508227229102</v>
          </cell>
          <cell r="J22">
            <v>0.21000015363097199</v>
          </cell>
          <cell r="K22">
            <v>0.54232523590326298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6">
          <cell r="D36">
            <v>0.21000001765787599</v>
          </cell>
          <cell r="E36">
            <v>3.7252902984619099E-9</v>
          </cell>
        </row>
        <row r="37">
          <cell r="D37">
            <v>2.08616256713867E-7</v>
          </cell>
          <cell r="E37">
            <v>1.8626451492309599E-9</v>
          </cell>
        </row>
        <row r="38">
          <cell r="D38">
            <v>0.33232501428574301</v>
          </cell>
          <cell r="E38">
            <v>4.6566128730773901E-9</v>
          </cell>
        </row>
        <row r="39">
          <cell r="D39">
            <v>3.7252902984619099E-9</v>
          </cell>
          <cell r="E39">
            <v>0</v>
          </cell>
        </row>
        <row r="40">
          <cell r="D40">
            <v>0.54232524335384402</v>
          </cell>
          <cell r="E40">
            <v>8.3819031715393099E-9</v>
          </cell>
        </row>
        <row r="41">
          <cell r="D41">
            <v>0.210000209510326</v>
          </cell>
          <cell r="E41">
            <v>9.3132257461547893E-10</v>
          </cell>
        </row>
        <row r="42">
          <cell r="D42">
            <v>0.33232503302861</v>
          </cell>
          <cell r="E42">
            <v>4.9913069233298302E-9</v>
          </cell>
        </row>
        <row r="43">
          <cell r="D43">
            <v>0.54232524614781097</v>
          </cell>
          <cell r="E43">
            <v>5.5879354476928703E-9</v>
          </cell>
        </row>
        <row r="44">
          <cell r="B44">
            <v>1.86264514923096E-8</v>
          </cell>
          <cell r="C44">
            <v>1.8626451492309599E-9</v>
          </cell>
        </row>
        <row r="45">
          <cell r="B45">
            <v>1.4901161193847699E-8</v>
          </cell>
          <cell r="C45">
            <v>1.16415321826935E-10</v>
          </cell>
        </row>
        <row r="46">
          <cell r="B46">
            <v>0</v>
          </cell>
          <cell r="C46">
            <v>2.7939677238464401E-9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B.  Bancair Budget"/>
      <sheetName val="Maandbudgetten"/>
      <sheetName val="cognos prognose"/>
      <sheetName val="cognos budget"/>
      <sheetName val="Externen Bancair"/>
      <sheetName val="bezetting aug (HR)"/>
      <sheetName val="normsalaris"/>
      <sheetName val="vgl"/>
      <sheetName val="kost_overz tbv Forecast"/>
      <sheetName val="TWF project_algemeen"/>
      <sheetName val="TWF Base Case"/>
      <sheetName val="waterval"/>
      <sheetName val="Bancair"/>
      <sheetName val="Blad3"/>
      <sheetName val="Blad2"/>
      <sheetName val="XLSDATA"/>
      <sheetName val="Database FTE"/>
      <sheetName val="Directe Kosten uit PM"/>
      <sheetName val="TWF IG"/>
      <sheetName val="TWF HS_hyp_MO"/>
      <sheetName val="TWF HS_hyp_BO"/>
      <sheetName val="TWF HS_S&amp;B"/>
      <sheetName val="TWF PK"/>
      <sheetName val="KPL Bancair"/>
      <sheetName val="TWF project_1"/>
      <sheetName val="TWF project_2"/>
      <sheetName val="TWF project_3"/>
      <sheetName val="TWF project_4"/>
      <sheetName val="TWF project_5"/>
      <sheetName val="TWF project_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9">
          <cell r="K49">
            <v>1</v>
          </cell>
          <cell r="L49">
            <v>1</v>
          </cell>
          <cell r="M49">
            <v>1</v>
          </cell>
        </row>
        <row r="50">
          <cell r="M50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vz"/>
      <sheetName val="900.003.03"/>
      <sheetName val="900.003.03.100"/>
      <sheetName val="900.003.04"/>
      <sheetName val="900.010.03"/>
      <sheetName val="900.015.02"/>
      <sheetName val="900.017.01"/>
      <sheetName val="900.030.01"/>
      <sheetName val="900.044.02"/>
      <sheetName val="900.049.02"/>
      <sheetName val="900.049.03"/>
      <sheetName val="900.049.04"/>
      <sheetName val="900.049.05"/>
      <sheetName val="900.049.06"/>
      <sheetName val="900.070.01"/>
      <sheetName val="900.070.02"/>
      <sheetName val="900.081.05"/>
      <sheetName val="900.081.06"/>
      <sheetName val="900.081.08"/>
      <sheetName val="900.082.01"/>
      <sheetName val="900.083.01"/>
      <sheetName val="900.083.02"/>
      <sheetName val="900.083.03"/>
      <sheetName val="900.083.04"/>
      <sheetName val="900.083.05"/>
      <sheetName val="900.084.01"/>
      <sheetName val="900.084.03"/>
      <sheetName val="900.084.04"/>
      <sheetName val="900.085.06"/>
      <sheetName val="900.085.08"/>
      <sheetName val="900.085.09"/>
      <sheetName val="900.085.10"/>
      <sheetName val="900.085.11"/>
      <sheetName val="900.085.13"/>
      <sheetName val="900.085.14"/>
      <sheetName val="900.085.15"/>
      <sheetName val="900.085.17"/>
      <sheetName val="900.085.18"/>
      <sheetName val="900.085.19"/>
      <sheetName val="900.085.20"/>
      <sheetName val="900.186.01"/>
      <sheetName val="900.186.02"/>
      <sheetName val="900.604.02"/>
      <sheetName val="900.604.03"/>
      <sheetName val="900.604.03.100"/>
      <sheetName val="900.650.01"/>
      <sheetName val="900.655.01"/>
      <sheetName val="900.655.03"/>
      <sheetName val="900.655.04"/>
      <sheetName val="900.655.05"/>
      <sheetName val="900.655.06"/>
      <sheetName val="900.655.07"/>
      <sheetName val="900.700.02"/>
      <sheetName val="900.700.04"/>
      <sheetName val="900.700.05"/>
      <sheetName val="900.700.06"/>
      <sheetName val="900.701.01"/>
      <sheetName val="900.705.01"/>
      <sheetName val="900.717.01"/>
      <sheetName val="900.726.01"/>
      <sheetName val="900.727.01"/>
      <sheetName val="900.728.totaal"/>
      <sheetName val="900.728.01"/>
      <sheetName val="900.728.02"/>
      <sheetName val="900.728.03"/>
      <sheetName val="900.728.04"/>
      <sheetName val="900.728.05"/>
      <sheetName val="900.728.06"/>
      <sheetName val="900.728.07"/>
      <sheetName val="900.728.08"/>
      <sheetName val="900.728.09"/>
      <sheetName val="900.738.01"/>
      <sheetName val="900.747.01"/>
      <sheetName val="900.747.02"/>
      <sheetName val="900.838.01"/>
      <sheetName val="900.950.01"/>
      <sheetName val="900.950.02"/>
      <sheetName val="900.950.07"/>
      <sheetName val="900.951.01"/>
      <sheetName val="900.99879.03"/>
      <sheetName val="900.99879.04"/>
      <sheetName val="900.99879.05"/>
      <sheetName val="900.99879.06"/>
      <sheetName val="900.506.01"/>
      <sheetName val="900.595.01"/>
      <sheetName val="900.595.02"/>
      <sheetName val="900.595.03"/>
      <sheetName val="900.595.04"/>
      <sheetName val="900.595.05"/>
      <sheetName val="900.595.06"/>
      <sheetName val="900.595.07"/>
      <sheetName val="900.595.08"/>
      <sheetName val="900.595.09"/>
      <sheetName val="900.595.10"/>
      <sheetName val="900.595.11"/>
      <sheetName val="900.595.12"/>
      <sheetName val="900.595.13"/>
      <sheetName val="900.595.14"/>
      <sheetName val="900.595.15"/>
      <sheetName val="900.595.16"/>
      <sheetName val="900.595.17"/>
      <sheetName val="900.595.18"/>
      <sheetName val="900.595.19"/>
      <sheetName val="900.595.20"/>
      <sheetName val="900.595.21"/>
      <sheetName val="900.595.22"/>
      <sheetName val="900.595.23"/>
      <sheetName val="900.854.01"/>
      <sheetName val="900.854.02"/>
      <sheetName val="900.854.03"/>
      <sheetName val="900.854.03.100"/>
      <sheetName val="900.854.04"/>
      <sheetName val="900.99070.01"/>
      <sheetName val="900.99099.01"/>
      <sheetName val="900.99137.01"/>
      <sheetName val="900.99137.02"/>
      <sheetName val="900.99137.02.100"/>
      <sheetName val="900.99137.02.200"/>
      <sheetName val="900.99631.01"/>
      <sheetName val="900.99631.02"/>
      <sheetName val="900.99631.02.100"/>
      <sheetName val="900.99631.02.200"/>
      <sheetName val="900.99772.01"/>
      <sheetName val="900.99773.01"/>
      <sheetName val="900.99774.01"/>
      <sheetName val="900.99854.01"/>
      <sheetName val="900.99879.01"/>
      <sheetName val="900.99879.02"/>
      <sheetName val="900.99906.01"/>
      <sheetName val="900.99906.02"/>
      <sheetName val="900.99906.02.100"/>
      <sheetName val="900.99906.02.200 "/>
      <sheetName val="EINDE"/>
      <sheetName val="act.perc"/>
      <sheetName val="Sheet1"/>
      <sheetName val="ovz.CAS"/>
      <sheetName val="900.99906.02.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>
        <row r="7">
          <cell r="A7" t="str">
            <v>jaren</v>
          </cell>
          <cell r="B7" t="str">
            <v>AUD</v>
          </cell>
          <cell r="C7" t="str">
            <v>CAD</v>
          </cell>
          <cell r="D7" t="str">
            <v>CZK</v>
          </cell>
          <cell r="E7" t="str">
            <v>EUR</v>
          </cell>
          <cell r="F7" t="str">
            <v>GBP</v>
          </cell>
          <cell r="G7" t="str">
            <v>HKD</v>
          </cell>
          <cell r="H7" t="str">
            <v>SGD</v>
          </cell>
          <cell r="I7" t="str">
            <v>USD</v>
          </cell>
        </row>
        <row r="8">
          <cell r="A8">
            <v>1</v>
          </cell>
          <cell r="B8">
            <v>4.5836108243435998</v>
          </cell>
          <cell r="C8">
            <v>2.9533</v>
          </cell>
          <cell r="D8">
            <v>2.50999999999999</v>
          </cell>
          <cell r="E8">
            <v>2.7389999999999999</v>
          </cell>
          <cell r="F8">
            <v>3.99</v>
          </cell>
          <cell r="G8">
            <v>1.59048862607936</v>
          </cell>
          <cell r="H8">
            <v>0.94775440397438804</v>
          </cell>
          <cell r="I8">
            <v>1.4493</v>
          </cell>
        </row>
        <row r="9">
          <cell r="A9">
            <v>2</v>
          </cell>
          <cell r="B9">
            <v>4.6724899629118104</v>
          </cell>
          <cell r="C9">
            <v>3.1403455741866999</v>
          </cell>
          <cell r="D9">
            <v>2.81</v>
          </cell>
          <cell r="E9">
            <v>2.8899999999999899</v>
          </cell>
          <cell r="F9">
            <v>4.0833163195855198</v>
          </cell>
          <cell r="G9">
            <v>2.11319496925677</v>
          </cell>
          <cell r="H9">
            <v>1.1516840595673401</v>
          </cell>
          <cell r="I9">
            <v>1.8861065056236199</v>
          </cell>
        </row>
        <row r="10">
          <cell r="A10">
            <v>3</v>
          </cell>
          <cell r="B10">
            <v>4.7545545426000801</v>
          </cell>
          <cell r="C10">
            <v>3.4974201310669999</v>
          </cell>
          <cell r="D10">
            <v>3.07</v>
          </cell>
          <cell r="E10">
            <v>3.1560000000000001</v>
          </cell>
          <cell r="F10">
            <v>4.2596386954603496</v>
          </cell>
          <cell r="G10">
            <v>2.6436755041673101</v>
          </cell>
          <cell r="H10">
            <v>1.44279585033562</v>
          </cell>
          <cell r="I10">
            <v>2.3976284446040701</v>
          </cell>
        </row>
        <row r="11">
          <cell r="A11">
            <v>4</v>
          </cell>
          <cell r="B11">
            <v>4.9580000000000002</v>
          </cell>
          <cell r="C11">
            <v>3.7891066764855101</v>
          </cell>
          <cell r="D11">
            <v>3.363</v>
          </cell>
          <cell r="E11">
            <v>3.42100000000001</v>
          </cell>
          <cell r="F11">
            <v>4.3868880334548201</v>
          </cell>
          <cell r="G11">
            <v>3.0450519174777</v>
          </cell>
          <cell r="H11">
            <v>1.6997768962573501</v>
          </cell>
          <cell r="I11">
            <v>2.8211034384735698</v>
          </cell>
        </row>
        <row r="12">
          <cell r="A12">
            <v>5</v>
          </cell>
          <cell r="B12">
            <v>5.05</v>
          </cell>
          <cell r="C12">
            <v>4.0441128775833901</v>
          </cell>
          <cell r="D12">
            <v>3.59</v>
          </cell>
          <cell r="E12">
            <v>3.6520000000000099</v>
          </cell>
          <cell r="F12">
            <v>4.4749373395184504</v>
          </cell>
          <cell r="G12">
            <v>3.38674406550368</v>
          </cell>
          <cell r="H12">
            <v>1.92473845470245</v>
          </cell>
          <cell r="I12">
            <v>3.15806653933288</v>
          </cell>
        </row>
        <row r="13">
          <cell r="A13">
            <v>6</v>
          </cell>
          <cell r="B13">
            <v>5.125</v>
          </cell>
          <cell r="C13">
            <v>4.2860739257573499</v>
          </cell>
          <cell r="D13">
            <v>3.81</v>
          </cell>
          <cell r="E13">
            <v>3.8520000000000101</v>
          </cell>
          <cell r="F13">
            <v>4.5482828087295397</v>
          </cell>
          <cell r="G13">
            <v>3.65947394635073</v>
          </cell>
          <cell r="H13">
            <v>2.1039336579077998</v>
          </cell>
          <cell r="I13">
            <v>3.4502396164723099</v>
          </cell>
        </row>
        <row r="14">
          <cell r="A14">
            <v>7</v>
          </cell>
          <cell r="B14">
            <v>5.1920000000000002</v>
          </cell>
          <cell r="C14">
            <v>4.4827621096702703</v>
          </cell>
          <cell r="D14">
            <v>3.9800000000000102</v>
          </cell>
          <cell r="E14">
            <v>4.01400000000001</v>
          </cell>
          <cell r="F14">
            <v>4.60694025374604</v>
          </cell>
          <cell r="G14">
            <v>3.9316521405339699</v>
          </cell>
          <cell r="H14">
            <v>2.28989099804271</v>
          </cell>
          <cell r="I14">
            <v>3.6958517005194498</v>
          </cell>
        </row>
        <row r="15">
          <cell r="A15">
            <v>8</v>
          </cell>
          <cell r="B15">
            <v>5.23</v>
          </cell>
          <cell r="C15">
            <v>4.6411493321907704</v>
          </cell>
          <cell r="D15">
            <v>4.1299999999999901</v>
          </cell>
          <cell r="E15">
            <v>4.1679999999999904</v>
          </cell>
          <cell r="F15">
            <v>4.6558086153432496</v>
          </cell>
          <cell r="G15">
            <v>3.1427669225754702</v>
          </cell>
          <cell r="H15">
            <v>2.40553352119601</v>
          </cell>
          <cell r="I15">
            <v>3.8989946027198701</v>
          </cell>
        </row>
        <row r="16">
          <cell r="A16">
            <v>9</v>
          </cell>
          <cell r="B16">
            <v>5.27</v>
          </cell>
          <cell r="C16">
            <v>4.7779284981660304</v>
          </cell>
          <cell r="D16">
            <v>4.2799999999999896</v>
          </cell>
          <cell r="E16">
            <v>4.27599999999999</v>
          </cell>
          <cell r="F16">
            <v>4.6948949045872101</v>
          </cell>
          <cell r="G16">
            <v>3.3087195465613601</v>
          </cell>
          <cell r="H16">
            <v>2.5240726432292702</v>
          </cell>
          <cell r="I16">
            <v>4.0646956237163403</v>
          </cell>
        </row>
        <row r="17">
          <cell r="A17">
            <v>10</v>
          </cell>
          <cell r="B17">
            <v>5.31299999999999</v>
          </cell>
          <cell r="C17">
            <v>4.9019277605752496</v>
          </cell>
          <cell r="D17">
            <v>4.3900000000000103</v>
          </cell>
          <cell r="E17">
            <v>4.3819999999999997</v>
          </cell>
          <cell r="F17">
            <v>4.7242047243070999</v>
          </cell>
          <cell r="G17">
            <v>4.4453453371547296</v>
          </cell>
          <cell r="H17">
            <v>2.6277374892194101</v>
          </cell>
          <cell r="I17">
            <v>4.2204691014101003</v>
          </cell>
        </row>
        <row r="21">
          <cell r="A21" t="str">
            <v>jaren</v>
          </cell>
          <cell r="B21" t="str">
            <v>AUD</v>
          </cell>
          <cell r="C21" t="str">
            <v>CAD</v>
          </cell>
          <cell r="D21" t="str">
            <v>CZK</v>
          </cell>
          <cell r="E21" t="str">
            <v>EUR</v>
          </cell>
          <cell r="F21" t="str">
            <v>GBP</v>
          </cell>
          <cell r="G21" t="str">
            <v>HKD</v>
          </cell>
          <cell r="H21" t="str">
            <v>SGD</v>
          </cell>
          <cell r="I21" t="str">
            <v>USD</v>
          </cell>
        </row>
        <row r="22">
          <cell r="A22">
            <v>1</v>
          </cell>
          <cell r="B22">
            <v>4.5322574307960801</v>
          </cell>
          <cell r="C22">
            <v>2.9318112076073701</v>
          </cell>
          <cell r="D22">
            <v>2.4944443682344302</v>
          </cell>
          <cell r="E22">
            <v>2.7204972369592602</v>
          </cell>
          <cell r="F22">
            <v>3.95097450122663</v>
          </cell>
          <cell r="G22">
            <v>1.5842142887972701</v>
          </cell>
          <cell r="H22">
            <v>0.94551938669784596</v>
          </cell>
          <cell r="I22">
            <v>1.4440865351971901</v>
          </cell>
        </row>
        <row r="23">
          <cell r="A23">
            <v>2</v>
          </cell>
          <cell r="B23">
            <v>4.6191486277975997</v>
          </cell>
          <cell r="C23">
            <v>3.1160708306328999</v>
          </cell>
          <cell r="D23">
            <v>2.79053232338042</v>
          </cell>
          <cell r="E23">
            <v>2.8694161277150099</v>
          </cell>
          <cell r="F23">
            <v>4.04246256069887</v>
          </cell>
          <cell r="G23">
            <v>2.10214740992414</v>
          </cell>
          <cell r="H23">
            <v>1.14838707736866</v>
          </cell>
          <cell r="I23">
            <v>1.8772959058284999</v>
          </cell>
        </row>
        <row r="24">
          <cell r="A24">
            <v>3</v>
          </cell>
          <cell r="B24">
            <v>4.69934493554205</v>
          </cell>
          <cell r="C24">
            <v>3.4673636051413501</v>
          </cell>
          <cell r="D24">
            <v>3.0467926365742999</v>
          </cell>
          <cell r="E24">
            <v>3.1314845118796302</v>
          </cell>
          <cell r="F24">
            <v>4.2152185273764999</v>
          </cell>
          <cell r="G24">
            <v>2.62643016562998</v>
          </cell>
          <cell r="H24">
            <v>1.4376289081418301</v>
          </cell>
          <cell r="I24">
            <v>2.3834266382542202</v>
          </cell>
        </row>
        <row r="25">
          <cell r="A25">
            <v>4</v>
          </cell>
          <cell r="B25">
            <v>4.8980234165278498</v>
          </cell>
          <cell r="C25">
            <v>3.7538776823503799</v>
          </cell>
          <cell r="D25">
            <v>3.3351912483424502</v>
          </cell>
          <cell r="E25">
            <v>3.39223190672744</v>
          </cell>
          <cell r="F25">
            <v>4.3398033017109796</v>
          </cell>
          <cell r="G25">
            <v>3.02221742211142</v>
          </cell>
          <cell r="H25">
            <v>1.6926145363358001</v>
          </cell>
          <cell r="I25">
            <v>2.8014826755204498</v>
          </cell>
        </row>
        <row r="26">
          <cell r="A26">
            <v>5</v>
          </cell>
          <cell r="B26">
            <v>4.9878045152930399</v>
          </cell>
          <cell r="C26">
            <v>4.0040321930754397</v>
          </cell>
          <cell r="D26">
            <v>3.5583454442484901</v>
          </cell>
          <cell r="E26">
            <v>3.6192525278491599</v>
          </cell>
          <cell r="F26">
            <v>4.4259644365347599</v>
          </cell>
          <cell r="G26">
            <v>3.3585445123992801</v>
          </cell>
          <cell r="H26">
            <v>1.9155649817046001</v>
          </cell>
          <cell r="I26">
            <v>3.1335191831548799</v>
          </cell>
        </row>
        <row r="27">
          <cell r="A27">
            <v>6</v>
          </cell>
          <cell r="B27">
            <v>5.0609665440987799</v>
          </cell>
          <cell r="C27">
            <v>4.2411064656254096</v>
          </cell>
          <cell r="D27">
            <v>3.77438504385186</v>
          </cell>
          <cell r="E27">
            <v>3.8156029355947298</v>
          </cell>
          <cell r="F27">
            <v>4.4977093355615496</v>
          </cell>
          <cell r="G27">
            <v>3.6265934953985601</v>
          </cell>
          <cell r="H27">
            <v>2.0929822214594398</v>
          </cell>
          <cell r="I27">
            <v>3.4209818248573098</v>
          </cell>
        </row>
        <row r="28">
          <cell r="A28">
            <v>7</v>
          </cell>
          <cell r="B28">
            <v>5.12630255527933</v>
          </cell>
          <cell r="C28">
            <v>4.4336196516319104</v>
          </cell>
          <cell r="D28">
            <v>3.94116798724089</v>
          </cell>
          <cell r="E28">
            <v>3.9745082111977998</v>
          </cell>
          <cell r="F28">
            <v>4.5550686282263904</v>
          </cell>
          <cell r="G28">
            <v>3.89374893854297</v>
          </cell>
          <cell r="H28">
            <v>2.2769299727902301</v>
          </cell>
          <cell r="I28">
            <v>3.6623202269083799</v>
          </cell>
        </row>
        <row r="29">
          <cell r="A29">
            <v>8</v>
          </cell>
          <cell r="B29">
            <v>5.1633495534716598</v>
          </cell>
          <cell r="C29">
            <v>4.5885131987529499</v>
          </cell>
          <cell r="D29">
            <v>4.0882162203393699</v>
          </cell>
          <cell r="E29">
            <v>4.1254516222805302</v>
          </cell>
          <cell r="F29">
            <v>4.6028432014992804</v>
          </cell>
          <cell r="G29">
            <v>3.1184550183222202</v>
          </cell>
          <cell r="H29">
            <v>2.3912384676728</v>
          </cell>
          <cell r="I29">
            <v>3.86171254330212</v>
          </cell>
        </row>
        <row r="30">
          <cell r="A30">
            <v>9</v>
          </cell>
          <cell r="B30">
            <v>5.2023391679539204</v>
          </cell>
          <cell r="C30">
            <v>4.7221810143356402</v>
          </cell>
          <cell r="D30">
            <v>4.2351585795158604</v>
          </cell>
          <cell r="E30">
            <v>4.2312414886615599</v>
          </cell>
          <cell r="F30">
            <v>4.6410466202586598</v>
          </cell>
          <cell r="G30">
            <v>3.2817941150277798</v>
          </cell>
          <cell r="H30">
            <v>2.5083431794643598</v>
          </cell>
          <cell r="I30">
            <v>4.0242099592264804</v>
          </cell>
        </row>
        <row r="31">
          <cell r="A31">
            <v>10</v>
          </cell>
          <cell r="B31">
            <v>5.2442447426967096</v>
          </cell>
          <cell r="C31">
            <v>4.8432842546470001</v>
          </cell>
          <cell r="D31">
            <v>4.3428491530839199</v>
          </cell>
          <cell r="E31">
            <v>4.3350190251294096</v>
          </cell>
          <cell r="F31">
            <v>4.6696897191248699</v>
          </cell>
          <cell r="G31">
            <v>4.39701107125292</v>
          </cell>
          <cell r="H31">
            <v>2.6106981274379</v>
          </cell>
          <cell r="I31">
            <v>4.1768538315840598</v>
          </cell>
        </row>
        <row r="35">
          <cell r="A35" t="str">
            <v>jaren</v>
          </cell>
          <cell r="B35" t="str">
            <v>AUD</v>
          </cell>
          <cell r="C35" t="str">
            <v>CAD</v>
          </cell>
          <cell r="D35" t="str">
            <v>CZK</v>
          </cell>
          <cell r="E35" t="str">
            <v>EUR</v>
          </cell>
          <cell r="F35" t="str">
            <v>GBP</v>
          </cell>
          <cell r="G35" t="str">
            <v>HKD</v>
          </cell>
          <cell r="H35" t="str">
            <v>SGD</v>
          </cell>
          <cell r="I35" t="str">
            <v>USD</v>
          </cell>
        </row>
        <row r="36">
          <cell r="A36">
            <v>1</v>
          </cell>
          <cell r="B36">
            <v>4.5068676112148198</v>
          </cell>
          <cell r="C36">
            <v>2.92114484857446</v>
          </cell>
          <cell r="D36">
            <v>2.48671468085444</v>
          </cell>
          <cell r="E36">
            <v>2.7113082464501801</v>
          </cell>
          <cell r="F36">
            <v>3.9316521405339699</v>
          </cell>
          <cell r="G36">
            <v>1.5810894838523399</v>
          </cell>
          <cell r="H36">
            <v>0.94440451184532004</v>
          </cell>
          <cell r="I36">
            <v>1.44148917140807</v>
          </cell>
        </row>
        <row r="37">
          <cell r="A37">
            <v>2</v>
          </cell>
          <cell r="B37">
            <v>4.59278157455811</v>
          </cell>
          <cell r="C37">
            <v>3.1040271003333499</v>
          </cell>
          <cell r="D37">
            <v>2.78086580509793</v>
          </cell>
          <cell r="E37">
            <v>2.8591973657446701</v>
          </cell>
          <cell r="F37">
            <v>4.0222395469822203</v>
          </cell>
          <cell r="G37">
            <v>2.0966524704468799</v>
          </cell>
          <cell r="H37">
            <v>1.1467433021175</v>
          </cell>
          <cell r="I37">
            <v>1.87291116055937</v>
          </cell>
        </row>
        <row r="38">
          <cell r="A38">
            <v>3</v>
          </cell>
          <cell r="B38">
            <v>4.67205975756917</v>
          </cell>
          <cell r="C38">
            <v>3.4524642186648999</v>
          </cell>
          <cell r="D38">
            <v>3.0352765072301202</v>
          </cell>
          <cell r="E38">
            <v>3.11932180125494</v>
          </cell>
          <cell r="F38">
            <v>4.1932394559577997</v>
          </cell>
          <cell r="G38">
            <v>2.61786365299788</v>
          </cell>
          <cell r="H38">
            <v>1.4350546807209601</v>
          </cell>
          <cell r="I38">
            <v>2.3763677337467599</v>
          </cell>
        </row>
        <row r="39">
          <cell r="A39">
            <v>4</v>
          </cell>
          <cell r="B39">
            <v>4.8683968071875601</v>
          </cell>
          <cell r="C39">
            <v>3.7364265778855099</v>
          </cell>
          <cell r="D39">
            <v>3.3214016125030299</v>
          </cell>
          <cell r="E39">
            <v>3.3779685671763802</v>
          </cell>
          <cell r="F39">
            <v>4.3165129466872898</v>
          </cell>
          <cell r="G39">
            <v>3.0108856317520201</v>
          </cell>
          <cell r="H39">
            <v>1.68904843058471</v>
          </cell>
          <cell r="I39">
            <v>2.7917404073926702</v>
          </cell>
        </row>
        <row r="40">
          <cell r="A40">
            <v>5</v>
          </cell>
          <cell r="B40">
            <v>4.9570886059836301</v>
          </cell>
          <cell r="C40">
            <v>3.9841899808213701</v>
          </cell>
          <cell r="D40">
            <v>3.5426574172782401</v>
          </cell>
          <cell r="E40">
            <v>3.6030252888093801</v>
          </cell>
          <cell r="F40">
            <v>4.4017452351408997</v>
          </cell>
          <cell r="G40">
            <v>3.34456189456604</v>
          </cell>
          <cell r="H40">
            <v>1.9110000800720801</v>
          </cell>
          <cell r="I40">
            <v>3.1213407232664601</v>
          </cell>
        </row>
        <row r="41">
          <cell r="A41">
            <v>6</v>
          </cell>
          <cell r="B41">
            <v>5.0293486098001798</v>
          </cell>
          <cell r="C41">
            <v>4.2188580119689503</v>
          </cell>
          <cell r="D41">
            <v>3.7567436403774601</v>
          </cell>
          <cell r="E41">
            <v>3.79757595666144</v>
          </cell>
          <cell r="F41">
            <v>4.4727029954546396</v>
          </cell>
          <cell r="G41">
            <v>3.6103006568573899</v>
          </cell>
          <cell r="H41">
            <v>2.0875349686527902</v>
          </cell>
          <cell r="I41">
            <v>3.4064767202998798</v>
          </cell>
        </row>
        <row r="42">
          <cell r="A42">
            <v>7</v>
          </cell>
          <cell r="B42">
            <v>5.09386818887236</v>
          </cell>
          <cell r="C42">
            <v>4.4093170555118597</v>
          </cell>
          <cell r="D42">
            <v>3.9219409611128202</v>
          </cell>
          <cell r="E42">
            <v>3.9549561138695601</v>
          </cell>
          <cell r="F42">
            <v>4.5294240257204503</v>
          </cell>
          <cell r="G42">
            <v>3.87497960487027</v>
          </cell>
          <cell r="H42">
            <v>2.2704860889401601</v>
          </cell>
          <cell r="I42">
            <v>3.6457062592474698</v>
          </cell>
        </row>
        <row r="43">
          <cell r="A43">
            <v>8</v>
          </cell>
          <cell r="B43">
            <v>5.13044768663997</v>
          </cell>
          <cell r="C43">
            <v>4.56249277336918</v>
          </cell>
          <cell r="D43">
            <v>4.0675351674166498</v>
          </cell>
          <cell r="E43">
            <v>4.1043940590406596</v>
          </cell>
          <cell r="F43">
            <v>4.5766609200281696</v>
          </cell>
          <cell r="G43">
            <v>3.1063929220891899</v>
          </cell>
          <cell r="H43">
            <v>2.3841333528674902</v>
          </cell>
          <cell r="I43">
            <v>3.8432493364742202</v>
          </cell>
        </row>
        <row r="44">
          <cell r="A44">
            <v>9</v>
          </cell>
          <cell r="B44">
            <v>5.1689417198252503</v>
          </cell>
          <cell r="C44">
            <v>4.6946315575096902</v>
          </cell>
          <cell r="D44">
            <v>4.2129721614741404</v>
          </cell>
          <cell r="E44">
            <v>4.2090958785183696</v>
          </cell>
          <cell r="F44">
            <v>4.6144304102448999</v>
          </cell>
          <cell r="G44">
            <v>3.26844073398824</v>
          </cell>
          <cell r="H44">
            <v>2.50052738297315</v>
          </cell>
          <cell r="I44">
            <v>4.0041682549589703</v>
          </cell>
        </row>
        <row r="45">
          <cell r="A45">
            <v>10</v>
          </cell>
          <cell r="B45">
            <v>5.2103105723710499</v>
          </cell>
          <cell r="C45">
            <v>4.8143122515773999</v>
          </cell>
          <cell r="D45">
            <v>4.3195262690971097</v>
          </cell>
          <cell r="E45">
            <v>4.3117797196904597</v>
          </cell>
          <cell r="F45">
            <v>4.6427458577502598</v>
          </cell>
          <cell r="G45">
            <v>4.3731060011315197</v>
          </cell>
          <cell r="H45">
            <v>2.6022336027835999</v>
          </cell>
          <cell r="I45">
            <v>4.1552709853816001</v>
          </cell>
        </row>
      </sheetData>
      <sheetData sheetId="135" refreshError="1">
        <row r="2">
          <cell r="B2" t="str">
            <v>AUD</v>
          </cell>
          <cell r="C2">
            <v>1.8593999999999999</v>
          </cell>
          <cell r="D2">
            <v>1.74038</v>
          </cell>
        </row>
        <row r="3">
          <cell r="B3" t="str">
            <v>CAD</v>
          </cell>
          <cell r="C3">
            <v>1.6548</v>
          </cell>
          <cell r="D3" t="str">
            <v>Stand grootboek</v>
          </cell>
        </row>
        <row r="4">
          <cell r="B4" t="str">
            <v>CZK</v>
          </cell>
          <cell r="C4">
            <v>31.54</v>
          </cell>
          <cell r="D4">
            <v>30.822700000000001</v>
          </cell>
        </row>
        <row r="5">
          <cell r="B5" t="str">
            <v>EUR</v>
          </cell>
          <cell r="C5">
            <v>1</v>
          </cell>
          <cell r="D5">
            <v>1</v>
          </cell>
        </row>
        <row r="6">
          <cell r="B6" t="str">
            <v>GBP</v>
          </cell>
          <cell r="C6">
            <v>0.65049999999999997</v>
          </cell>
          <cell r="D6">
            <v>0.62786900000000001</v>
          </cell>
        </row>
        <row r="7">
          <cell r="B7" t="str">
            <v>HKD</v>
          </cell>
          <cell r="C7">
            <v>8.1778999999999993</v>
          </cell>
          <cell r="D7">
            <v>7.3764799999999999</v>
          </cell>
        </row>
        <row r="8">
          <cell r="B8" t="str">
            <v>SGD</v>
          </cell>
          <cell r="C8">
            <v>1.8202</v>
          </cell>
          <cell r="D8">
            <v>1.6911400000000001</v>
          </cell>
        </row>
        <row r="9">
          <cell r="B9" t="str">
            <v>USD</v>
          </cell>
          <cell r="C9">
            <v>1.0487</v>
          </cell>
          <cell r="D9">
            <v>0.94581499999999996</v>
          </cell>
        </row>
      </sheetData>
      <sheetData sheetId="136" refreshError="1"/>
      <sheetData sheetId="13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vz"/>
      <sheetName val="021.004.04"/>
      <sheetName val="021.004.05"/>
      <sheetName val="021.743.01"/>
      <sheetName val="021.743.02"/>
      <sheetName val="021.743.03"/>
      <sheetName val="021.743.04"/>
      <sheetName val="EINDE"/>
    </sheetNames>
    <sheetDataSet>
      <sheetData sheetId="0" refreshError="1"/>
      <sheetData sheetId="1" refreshError="1">
        <row r="2">
          <cell r="X2">
            <v>1</v>
          </cell>
          <cell r="Y2" t="str">
            <v>jaarcoupon</v>
          </cell>
        </row>
        <row r="3">
          <cell r="X3">
            <v>2</v>
          </cell>
          <cell r="Y3" t="str">
            <v>halfjaarcoupon</v>
          </cell>
        </row>
        <row r="4">
          <cell r="X4">
            <v>4</v>
          </cell>
          <cell r="Y4" t="str">
            <v>kwartaalcoupon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 me"/>
      <sheetName val="Directory Information"/>
      <sheetName val="Other Inputs"/>
      <sheetName val="Non-Euro LIFE"/>
      <sheetName val="Non-Euro NON-LIFE"/>
      <sheetName val="Non-Euro UL"/>
      <sheetName val="Non-Euro Other"/>
      <sheetName val="LIFE"/>
      <sheetName val="NON-LIFE"/>
      <sheetName val="UL"/>
      <sheetName val="Other"/>
      <sheetName val="For Exposure Profiling"/>
      <sheetName val="ECAP Calculation"/>
      <sheetName val="Allocated EC"/>
      <sheetName val="scen_view"/>
    </sheetNames>
    <sheetDataSet>
      <sheetData sheetId="0" refreshError="1"/>
      <sheetData sheetId="1" refreshError="1">
        <row r="6">
          <cell r="B6" t="str">
            <v>ASR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Diagram"/>
      <sheetName val="Cntrl"/>
      <sheetName val="St_060L"/>
      <sheetName val="St_110L"/>
      <sheetName val="St_115L"/>
      <sheetName val="Organ_Recap"/>
      <sheetName val="Nom_org"/>
      <sheetName val="UL_org"/>
      <sheetName val="VW_Recap"/>
      <sheetName val="VW_Nom"/>
      <sheetName val="VW_UL"/>
      <sheetName val="VW_Nom_corr"/>
      <sheetName val="VW_UL_corr"/>
      <sheetName val="Correcties_totaal"/>
      <sheetName val="Nom_Corr_Invoer"/>
      <sheetName val="UL_Corr_Invoer"/>
      <sheetName val="Bepaling ontbrekende posten V&amp;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A7" t="str">
            <v>Ontvangen premie  (c)</v>
          </cell>
        </row>
        <row r="8">
          <cell r="A8" t="str">
            <v>Ontvangen koopsom incl. RSK  (c)</v>
          </cell>
        </row>
        <row r="9">
          <cell r="A9" t="str">
            <v>Opbrengst beleggingen  (c)</v>
          </cell>
        </row>
        <row r="10">
          <cell r="A10" t="str">
            <v>Mutatie voorziening  (c)</v>
          </cell>
        </row>
        <row r="11">
          <cell r="A11" t="str">
            <v>Koersresultaat  (c)</v>
          </cell>
        </row>
        <row r="12">
          <cell r="A12" t="str">
            <v>Mutatie activering eerste kosten  (c)</v>
          </cell>
        </row>
        <row r="13">
          <cell r="A13" t="str">
            <v>Afschr. rentestandkorting / Winstdeling  (c)</v>
          </cell>
        </row>
        <row r="14">
          <cell r="A14" t="str">
            <v>Conversie UL&lt;&gt;Euro  (c)</v>
          </cell>
        </row>
        <row r="15">
          <cell r="A15" t="str">
            <v>Uitkeringen niet-AO  (c)</v>
          </cell>
        </row>
        <row r="16">
          <cell r="A16" t="str">
            <v>Uitkeringen AO  (c)</v>
          </cell>
        </row>
        <row r="17">
          <cell r="A17" t="str">
            <v>Afsluitprovisie  (c)</v>
          </cell>
        </row>
        <row r="18">
          <cell r="A18" t="str">
            <v>Bonusprovisie  (c)</v>
          </cell>
        </row>
        <row r="19">
          <cell r="A19" t="str">
            <v>Incassoprovisie  (c)</v>
          </cell>
        </row>
        <row r="20">
          <cell r="A20" t="str">
            <v>Bedrijfskosten  (c)</v>
          </cell>
        </row>
        <row r="21">
          <cell r="A21" t="str">
            <v>Overige baten en lasten  (c)</v>
          </cell>
        </row>
        <row r="23">
          <cell r="A23" t="str">
            <v>Resultaat sterfte   (o)</v>
          </cell>
        </row>
        <row r="24">
          <cell r="A24" t="str">
            <v>Resultaat mut royement  (o)</v>
          </cell>
        </row>
        <row r="25">
          <cell r="A25" t="str">
            <v>Resultaat mut afkoop  (o)</v>
          </cell>
        </row>
        <row r="26">
          <cell r="A26" t="str">
            <v>Resultaat mut expiratie  (o)</v>
          </cell>
        </row>
        <row r="27">
          <cell r="A27" t="str">
            <v>Resultaat mut omzetting  (o)</v>
          </cell>
        </row>
        <row r="28">
          <cell r="A28" t="str">
            <v>Resultaat mut premievrijmaking  (o)</v>
          </cell>
        </row>
        <row r="29">
          <cell r="A29" t="str">
            <v>Resultaat mut premieverlaging  (o)</v>
          </cell>
        </row>
        <row r="30">
          <cell r="A30" t="str">
            <v>Resultaat mut koopsomverlaging  (o)</v>
          </cell>
        </row>
        <row r="31">
          <cell r="A31" t="str">
            <v>Resultaat mut premieverhoging  (o)</v>
          </cell>
        </row>
        <row r="32">
          <cell r="A32" t="str">
            <v>Resultaat mut koopsomverhoging  (o)</v>
          </cell>
        </row>
        <row r="33">
          <cell r="A33" t="str">
            <v>Resultaat mut wederopvoer  (o)</v>
          </cell>
        </row>
        <row r="34">
          <cell r="A34" t="str">
            <v>Resultaat mut diversen  (o)</v>
          </cell>
        </row>
        <row r="35">
          <cell r="A35" t="str">
            <v>Resultaat invaliditeit  (o)</v>
          </cell>
        </row>
        <row r="36">
          <cell r="A36" t="str">
            <v>Resultaat AO-rente  (o)</v>
          </cell>
        </row>
        <row r="37">
          <cell r="A37" t="str">
            <v>Resultaat incassoprovisie  (o)</v>
          </cell>
        </row>
        <row r="38">
          <cell r="A38" t="str">
            <v>Resultaat afsluitprovisie  (o)</v>
          </cell>
        </row>
        <row r="39">
          <cell r="A39" t="str">
            <v>Resultaat bonusprovisie  (o)</v>
          </cell>
        </row>
        <row r="40">
          <cell r="A40" t="str">
            <v>Beschikbaar voor kosten  (o)</v>
          </cell>
        </row>
        <row r="41">
          <cell r="A41" t="str">
            <v>Kosten correctiepost  (o)</v>
          </cell>
        </row>
        <row r="42">
          <cell r="A42" t="str">
            <v>Gemaakte kosten  (o)</v>
          </cell>
        </row>
        <row r="43">
          <cell r="A43" t="str">
            <v>Resultaat intrest  (o)</v>
          </cell>
        </row>
        <row r="44">
          <cell r="A44" t="str">
            <v>Resultaat lijfrente  (o)</v>
          </cell>
        </row>
        <row r="45">
          <cell r="A45" t="str">
            <v>Overige resultaatbronnen  (o)</v>
          </cell>
        </row>
        <row r="47">
          <cell r="A47" t="str">
            <v>Afschrijving RSK ineens  (i)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sier_eur_KLA"/>
      <sheetName val="dossier_eur_KLA.xls"/>
      <sheetName val="Overzichten grafieken tbv flash"/>
    </sheetNames>
    <definedNames>
      <definedName name="Glob_ret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"/>
      <sheetName val="INDEX"/>
      <sheetName val="COMDIR3"/>
    </sheetNames>
    <sheetDataSet>
      <sheetData sheetId="0" refreshError="1">
        <row r="86">
          <cell r="D86" t="str">
            <v>RESULTAT NET</v>
          </cell>
          <cell r="E86">
            <v>1000000</v>
          </cell>
          <cell r="F86" t="str">
            <v>ACTIVITES D'ASSURANCES</v>
          </cell>
          <cell r="G86" t="str">
            <v>1.</v>
          </cell>
          <cell r="H86" t="str">
            <v>COMPTE DE RESULTATS CONSOLIDES - SYNTHESE</v>
          </cell>
          <cell r="J86" t="str">
            <v>(en millions de Bef)</v>
          </cell>
          <cell r="K86">
            <v>1</v>
          </cell>
        </row>
        <row r="87">
          <cell r="D87" t="str">
            <v>2N</v>
          </cell>
          <cell r="E87">
            <v>1000000</v>
          </cell>
          <cell r="F87" t="str">
            <v>ACTIVITES D'ASSURANCES</v>
          </cell>
          <cell r="G87" t="str">
            <v>2.</v>
          </cell>
          <cell r="H87" t="e">
            <v>#NAME?</v>
          </cell>
          <cell r="I87" t="str">
            <v>(B.U.)</v>
          </cell>
          <cell r="J87" t="str">
            <v>(en millions de Bef)</v>
          </cell>
          <cell r="K87">
            <v>2</v>
          </cell>
        </row>
        <row r="88">
          <cell r="D88" t="str">
            <v>11_1N</v>
          </cell>
          <cell r="E88">
            <v>1000000</v>
          </cell>
          <cell r="F88" t="str">
            <v>SOUS-GROUPE AG 1824</v>
          </cell>
          <cell r="G88" t="str">
            <v>3.1.</v>
          </cell>
          <cell r="H88" t="e">
            <v>#NAME?</v>
          </cell>
          <cell r="I88" t="str">
            <v>(B.U.)</v>
          </cell>
          <cell r="J88" t="str">
            <v>(en millions de Bef)</v>
          </cell>
          <cell r="K88">
            <v>3</v>
          </cell>
        </row>
        <row r="89">
          <cell r="D89" t="str">
            <v>2_3N</v>
          </cell>
          <cell r="E89">
            <v>1000000</v>
          </cell>
          <cell r="F89" t="str">
            <v>SOUS-GROUPE AG 1824</v>
          </cell>
          <cell r="G89" t="str">
            <v>3.2.1.</v>
          </cell>
          <cell r="H89" t="e">
            <v>#NAME?</v>
          </cell>
          <cell r="I89" t="str">
            <v>(B.U.)</v>
          </cell>
          <cell r="J89" t="str">
            <v>(en millions de Bef)</v>
          </cell>
          <cell r="K89">
            <v>4</v>
          </cell>
        </row>
        <row r="90">
          <cell r="D90" t="str">
            <v>rsinb_aN</v>
          </cell>
          <cell r="E90">
            <v>1</v>
          </cell>
          <cell r="F90" t="str">
            <v>SOUS-GROUPE AG 1824</v>
          </cell>
          <cell r="G90" t="str">
            <v>3.2.2.</v>
          </cell>
          <cell r="H90" t="str">
            <v>RATIO DE SINISTRALITE DE L'EXERCICE EN PART TOTALE</v>
          </cell>
          <cell r="I90" t="str">
            <v>(B.U.)</v>
          </cell>
          <cell r="J90" t="str">
            <v>(en pourcentage)</v>
          </cell>
          <cell r="K90">
            <v>5</v>
          </cell>
        </row>
        <row r="91">
          <cell r="D91" t="str">
            <v>16N</v>
          </cell>
          <cell r="E91">
            <v>1000000</v>
          </cell>
          <cell r="F91" t="str">
            <v>SOUS-GROUPE AG 1824</v>
          </cell>
          <cell r="G91" t="str">
            <v>3.2.3.</v>
          </cell>
          <cell r="H91" t="str">
            <v>DEGAGEMENT (CHARGE) DES SINISTRES A.A. EN PART TOTALE</v>
          </cell>
          <cell r="I91" t="str">
            <v>(B.U.)</v>
          </cell>
          <cell r="J91" t="str">
            <v>(en millions de Bef)</v>
          </cell>
          <cell r="K91">
            <v>6</v>
          </cell>
        </row>
        <row r="92">
          <cell r="D92" t="str">
            <v>2_2N</v>
          </cell>
          <cell r="E92">
            <v>1000000</v>
          </cell>
          <cell r="F92" t="str">
            <v>SOUS-GROUPE AG 1824</v>
          </cell>
          <cell r="G92" t="str">
            <v>3.2.4.</v>
          </cell>
          <cell r="H92" t="str">
            <v>BENEFICE (PERTE) SUR REASSURANCE</v>
          </cell>
          <cell r="I92" t="str">
            <v>(B.U.)</v>
          </cell>
          <cell r="J92" t="str">
            <v>(en millions de Bef)</v>
          </cell>
          <cell r="K92">
            <v>7</v>
          </cell>
        </row>
        <row r="93">
          <cell r="D93" t="str">
            <v>rdisbN</v>
          </cell>
          <cell r="E93">
            <v>1</v>
          </cell>
          <cell r="F93" t="str">
            <v>SOUS-GROUPE AG 1824</v>
          </cell>
          <cell r="G93" t="str">
            <v>3.2.5.</v>
          </cell>
          <cell r="H93" t="str">
            <v>RATIO DE DISTRIBUTION EN PART TOTALE</v>
          </cell>
          <cell r="I93" t="str">
            <v>(B.U.)</v>
          </cell>
          <cell r="J93" t="str">
            <v>(en pourcentage)</v>
          </cell>
          <cell r="K93">
            <v>8</v>
          </cell>
        </row>
        <row r="94">
          <cell r="D94" t="str">
            <v>ST_18N</v>
          </cell>
          <cell r="E94">
            <v>1000000</v>
          </cell>
          <cell r="F94" t="str">
            <v>SOUS-GROUPE AG 1824</v>
          </cell>
          <cell r="G94" t="str">
            <v>3.2.6.</v>
          </cell>
          <cell r="H94" t="str">
            <v>RESERVES EN PART TOTALE AU 31.12.</v>
          </cell>
          <cell r="I94" t="str">
            <v>(B.U.)</v>
          </cell>
          <cell r="J94" t="str">
            <v>(en millions de Bef)</v>
          </cell>
          <cell r="K94">
            <v>9</v>
          </cell>
        </row>
        <row r="95">
          <cell r="D95" t="str">
            <v>ST_17N</v>
          </cell>
          <cell r="E95">
            <v>1000000</v>
          </cell>
          <cell r="F95" t="str">
            <v>SOUS-GROUPE AG 1824</v>
          </cell>
          <cell r="G95" t="str">
            <v>3.3.2.</v>
          </cell>
          <cell r="H95" t="str">
            <v>VENTILATION DES PRODUITS DES PLACEMENTS PAR PRODUIT</v>
          </cell>
          <cell r="I95" t="str">
            <v>(B.U.)</v>
          </cell>
          <cell r="J95" t="str">
            <v>(en millions de Bef)</v>
          </cell>
          <cell r="K95">
            <v>11</v>
          </cell>
        </row>
        <row r="96">
          <cell r="D96" t="str">
            <v>36N</v>
          </cell>
          <cell r="E96">
            <v>-1000000</v>
          </cell>
          <cell r="F96" t="str">
            <v>SOUS-GROUPE AG 1824</v>
          </cell>
          <cell r="G96" t="str">
            <v>3.4.5.1.</v>
          </cell>
          <cell r="H96" t="str">
            <v>VENTILATION DES CHARGES D'EXPLOITATION PAR PRODUIT</v>
          </cell>
          <cell r="I96" t="str">
            <v>(B.U.)</v>
          </cell>
          <cell r="J96" t="str">
            <v>(en millions de Bef)</v>
          </cell>
          <cell r="K96">
            <v>17</v>
          </cell>
        </row>
        <row r="97">
          <cell r="D97" t="str">
            <v>radminN</v>
          </cell>
          <cell r="E97">
            <v>1</v>
          </cell>
          <cell r="F97" t="str">
            <v>SOUS-GROUPE AG 1824</v>
          </cell>
          <cell r="G97" t="str">
            <v>3.4.6.1.</v>
          </cell>
          <cell r="H97" t="str">
            <v>RATIO ADMINISTRATIF EN PART TOTALE</v>
          </cell>
          <cell r="I97" t="str">
            <v>(B.U.)</v>
          </cell>
          <cell r="J97" t="str">
            <v>(en pourcentage)</v>
          </cell>
          <cell r="K97">
            <v>18</v>
          </cell>
        </row>
        <row r="98">
          <cell r="D98" t="str">
            <v>RESULTAT SUR CESSIONS</v>
          </cell>
          <cell r="E98">
            <v>1000000</v>
          </cell>
          <cell r="F98" t="str">
            <v>SOUS-GROUPE AG 1824</v>
          </cell>
          <cell r="G98" t="str">
            <v>3.5.</v>
          </cell>
          <cell r="H98" t="str">
            <v>CAPITAL GAINS (RESULTATS SUR CESSIONS + REDUCTIONS DE VALEURS)</v>
          </cell>
          <cell r="J98" t="str">
            <v>(en millions de Bef)</v>
          </cell>
          <cell r="K98">
            <v>19</v>
          </cell>
        </row>
        <row r="99">
          <cell r="D99" t="str">
            <v>RESULTAT D'EXPLOITATION - RETRAITEMENTS FAP</v>
          </cell>
          <cell r="E99">
            <v>1000000</v>
          </cell>
          <cell r="F99" t="str">
            <v>SOUS-GROUPE AG 1824</v>
          </cell>
          <cell r="G99" t="str">
            <v>3.6.</v>
          </cell>
          <cell r="H99" t="str">
            <v>RESULTAT D'EXPLOITATION - RETRAITEMENTS FAP</v>
          </cell>
          <cell r="J99" t="str">
            <v>(en millions de Bef)</v>
          </cell>
          <cell r="K99">
            <v>20</v>
          </cell>
        </row>
        <row r="100">
          <cell r="D100" t="str">
            <v>FILIALES D'ASSURANCES</v>
          </cell>
          <cell r="E100">
            <v>1000000</v>
          </cell>
          <cell r="F100" t="str">
            <v>FILIALES D'ASSURANCES</v>
          </cell>
          <cell r="G100" t="str">
            <v>4.1.</v>
          </cell>
          <cell r="H100" t="str">
            <v>AG RE</v>
          </cell>
          <cell r="J100" t="str">
            <v>(en millions de Bef)</v>
          </cell>
          <cell r="K100">
            <v>21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AIA"/>
      <sheetName val="VOORZIENINGEN"/>
      <sheetName val="VOORBELEGGING"/>
      <sheetName val="OVERLIJDEN"/>
      <sheetName val="ARBEIDSONG"/>
      <sheetName val="GARANTIE"/>
      <sheetName val="Saldo's"/>
      <sheetName val="TRM-ONT"/>
      <sheetName val="ANALYSE totaal"/>
      <sheetName val="OPMERKINGEN"/>
      <sheetName val="SALDI BALANS"/>
      <sheetName val="Hulpblad"/>
      <sheetName val="REPORTING UNIT"/>
      <sheetName val="PRODUCTEN"/>
      <sheetName val="DISTRIBUTIEKANA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I1">
            <v>6</v>
          </cell>
          <cell r="J1" t="str">
            <v>juni</v>
          </cell>
          <cell r="N1">
            <v>2005</v>
          </cell>
        </row>
        <row r="3">
          <cell r="J3" t="str">
            <v>JUN.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ACTIELIJST"/>
      <sheetName val="VERZAMELOVERZICHT"/>
      <sheetName val="ADMINKOSTEN EN VPA"/>
      <sheetName val="KOERSVERSCHIL"/>
      <sheetName val="BGS MUTOVERZICHT 2009"/>
      <sheetName val="BGS MUTOVERZICHT 2009_2"/>
      <sheetName val="BEHEERLOON VJ 2009"/>
      <sheetName val="1e MC261 IN BGS"/>
      <sheetName val="UNITS EN VVP"/>
      <sheetName val="TABELVOORTGANG"/>
      <sheetName val="KOERSEN"/>
      <sheetName val="GARANTIE TBV JOHAN Z"/>
      <sheetName val="WA 2009 MAANDANALYSES"/>
      <sheetName val="WA2009_TM NOVEMBER 2009"/>
      <sheetName val="HULPBLAD MAANDANALYSE"/>
      <sheetName val="ISSUES JW2009"/>
      <sheetName val="SALDIBALANS EN FUSION"/>
      <sheetName val="DECEMBER 2009"/>
      <sheetName val="FOUT GECODEERDE REGELINGEN"/>
      <sheetName val="ANALYSE BGS"/>
      <sheetName val="BGS TOTBASE2009_1 EN 2"/>
      <sheetName val="RECORDS DKS71 200812"/>
      <sheetName val="HANDBOEKINGEN"/>
      <sheetName val="DEPO EN LICHTEN"/>
      <sheetName val="ISSUES BIJ OPERATIONS 2009"/>
      <sheetName val="GROOTBOEK CONTROLES"/>
      <sheetName val="BKS 2010 AM_GUL LBGC"/>
      <sheetName val="BKS 2110 AML_GUL LBGC"/>
      <sheetName val="BKS 2310 AML_GUL LBGC"/>
      <sheetName val="BKS 5110 GUL LBGC_1"/>
      <sheetName val="BKS 5110 GUL LBGC_2"/>
      <sheetName val="BKS 5110 GUL LBGC_3"/>
      <sheetName val="BKS 5120 GUL LBGC"/>
      <sheetName val="BKS 5430 GUL LBGC"/>
      <sheetName val="BKS RESTCATEGORIE"/>
      <sheetName val="AANV DEKKINGEN"/>
      <sheetName val="INPUT TBV WRC BREAKDOWN"/>
      <sheetName val="WRC BREAKDOWN"/>
      <sheetName val="WRC 2009_TOTAAL_ZONDER FBN"/>
      <sheetName val="WRC 2009_TOTAAL"/>
      <sheetName val="WRC 2009_FBN 8458"/>
      <sheetName val="WRC 2009_IAP 3%"/>
      <sheetName val="WRC 2009_IAP 4%"/>
      <sheetName val="WRC 2009_CKB1"/>
      <sheetName val="WRC 2009_TAR 93 TL"/>
      <sheetName val="WRC 2009_GUL AIA"/>
      <sheetName val="WRC 2009_COL2003 OA FICT"/>
      <sheetName val="WRC 2009_TAR93 OA FICT"/>
      <sheetName val="WRC 2009_ANW REG"/>
      <sheetName val="KOERSFLUCTUATIE_DAGBASIS"/>
      <sheetName val="KOERSFLUCTUATIE_MAANDBASIS"/>
      <sheetName val="OVERZICHTEN BE12"/>
      <sheetName val="TOTBASES BGS"/>
      <sheetName val="POLISNRS GRB ANALYSE"/>
      <sheetName val="RUNPL IAP Q4-2009"/>
      <sheetName val="SCHEMA CODES IAP"/>
      <sheetName val="VWA ALS CONTROLETOOL"/>
    </sheetNames>
    <sheetDataSet>
      <sheetData sheetId="0"/>
      <sheetData sheetId="1"/>
      <sheetData sheetId="2"/>
      <sheetData sheetId="3"/>
      <sheetData sheetId="4"/>
      <sheetData sheetId="5" refreshError="1">
        <row r="95">
          <cell r="J95">
            <v>10268435.470000001</v>
          </cell>
        </row>
        <row r="96">
          <cell r="J96">
            <v>927440.72</v>
          </cell>
        </row>
        <row r="97">
          <cell r="J97">
            <v>11123689.859999999</v>
          </cell>
        </row>
        <row r="98">
          <cell r="J98">
            <v>66812.820000000007</v>
          </cell>
        </row>
        <row r="99">
          <cell r="J99">
            <v>-10132020.689999999</v>
          </cell>
        </row>
        <row r="100">
          <cell r="J100">
            <v>85100.19</v>
          </cell>
        </row>
        <row r="101">
          <cell r="J101">
            <v>33659985.170000002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-0.01</v>
          </cell>
        </row>
        <row r="105">
          <cell r="J105">
            <v>48419.98</v>
          </cell>
        </row>
        <row r="106">
          <cell r="J106">
            <v>9840.82</v>
          </cell>
        </row>
        <row r="107">
          <cell r="J107">
            <v>58067.46</v>
          </cell>
        </row>
        <row r="108">
          <cell r="J108">
            <v>-6187506.2400000002</v>
          </cell>
        </row>
        <row r="109">
          <cell r="J109">
            <v>-533068.96</v>
          </cell>
        </row>
        <row r="117">
          <cell r="J117">
            <v>-24029506.140000001</v>
          </cell>
        </row>
        <row r="118">
          <cell r="J118">
            <v>-884.62</v>
          </cell>
        </row>
        <row r="119">
          <cell r="J119">
            <v>-451.24</v>
          </cell>
        </row>
        <row r="120">
          <cell r="J120">
            <v>84062753.159999996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en"/>
      <sheetName val="NBP Life"/>
      <sheetName val="NBP Non-Life"/>
      <sheetName val="Invoer Actual"/>
      <sheetName val="Invoer Budget"/>
      <sheetName val="Invoer Prior Year"/>
      <sheetName val="O+F Q1 2008"/>
      <sheetName val="Leven individueel"/>
      <sheetName val="Hypotheken"/>
      <sheetName val="Pensioenbedrijf"/>
      <sheetName val="Schade prod"/>
      <sheetName val="Zorg prod"/>
      <sheetName val="Schade roy"/>
      <sheetName val="Zorg roy"/>
      <sheetName val="Non Life FASR (ZI)"/>
      <sheetName val="Non Life FASR (schade)"/>
      <sheetName val="distr kanaal 2007"/>
      <sheetName val="distr kanaal 0108"/>
      <sheetName val="distr kanaal 0208"/>
      <sheetName val="distr kanaal 0308"/>
      <sheetName val="distr kanaal 0408"/>
      <sheetName val="B2008 ZI seizoenspatroon"/>
    </sheetNames>
    <sheetDataSet>
      <sheetData sheetId="0" refreshError="1">
        <row r="2">
          <cell r="B2" t="str">
            <v>FORTIS ASR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/>
      <sheetData sheetId="2" refreshError="1">
        <row r="142">
          <cell r="B142" t="str">
            <v/>
          </cell>
        </row>
      </sheetData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MRI_10-12"/>
      <sheetName val="MRI_10-12 SEC"/>
      <sheetName val="MRI_14"/>
      <sheetName val="MRI_14 SEC"/>
      <sheetName val="MRI_15"/>
      <sheetName val="MRI_15 SEC"/>
      <sheetName val="MRI_22"/>
      <sheetName val="MRI_22 SEC"/>
      <sheetName val="TAX"/>
      <sheetName val="TAX SEC"/>
      <sheetName val="MRI_16"/>
      <sheetName val="MRI_16 SEC"/>
      <sheetName val="MRI_24"/>
      <sheetName val="MRI_24 SEC"/>
      <sheetName val="Realised CG"/>
      <sheetName val="Realised CG SEC "/>
      <sheetName val="Realised CG TR"/>
      <sheetName val="Realised CG TR SEC"/>
      <sheetName val="Realised CG OM"/>
      <sheetName val="Realised CG OM SEC"/>
      <sheetName val="Realised CG NA"/>
      <sheetName val="Realised CG NA SEC"/>
      <sheetName val="UnRealised CG"/>
      <sheetName val="UnRealised CG SEC"/>
      <sheetName val="UnRealised CG TR"/>
      <sheetName val="UnRealised CG TR SEC"/>
      <sheetName val="UnRealised CG OM"/>
      <sheetName val="UnRealised CG OM SEC"/>
      <sheetName val="UnRealised CG NA"/>
      <sheetName val="UnRealised CG NA SEC"/>
      <sheetName val="OPERT COST"/>
      <sheetName val="OPERT COST SEC"/>
      <sheetName val="Liabilities"/>
      <sheetName val="Liabilities SEC"/>
      <sheetName val="Bal Sheet"/>
      <sheetName val="Liabilities "/>
      <sheetName val="Input"/>
    </sheetNames>
    <sheetDataSet>
      <sheetData sheetId="0" refreshError="1">
        <row r="2">
          <cell r="B2" t="str">
            <v>2006.12</v>
          </cell>
        </row>
        <row r="3">
          <cell r="B3" t="str">
            <v>2006.09</v>
          </cell>
        </row>
        <row r="4">
          <cell r="B4" t="str">
            <v>2006.06</v>
          </cell>
        </row>
        <row r="5">
          <cell r="B5" t="str">
            <v>2006.03</v>
          </cell>
        </row>
        <row r="6">
          <cell r="B6" t="str">
            <v>2005.12</v>
          </cell>
        </row>
        <row r="7">
          <cell r="B7" t="str">
            <v>2005.09</v>
          </cell>
        </row>
        <row r="8">
          <cell r="B8" t="str">
            <v>2005.06</v>
          </cell>
        </row>
        <row r="9">
          <cell r="B9" t="str">
            <v>2005.03</v>
          </cell>
        </row>
        <row r="10">
          <cell r="B10" t="str">
            <v>2004.12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GS_blad"/>
      <sheetName val="BGS_BladUitvoering"/>
      <sheetName val="Datedif"/>
      <sheetName val="Datumlijst"/>
      <sheetName val="DiagonaalSommeren"/>
      <sheetName val="DropDown"/>
      <sheetName val="DubbeleGebdatZoeken"/>
      <sheetName val="EliminerenLegeRegels"/>
      <sheetName val="FunctieNamen"/>
      <sheetName val="GebDatOmwerken (uit POLIS)"/>
      <sheetName val="IFMaximumOmzeilen"/>
      <sheetName val="LeeftijdDtPensioenDatum"/>
      <sheetName val="LeeftijdUnitLinked"/>
      <sheetName val="Matrixformule"/>
      <sheetName val="SofiNrAanpassen (uit POLIS)"/>
      <sheetName val="SpatiesWissenPostcode"/>
      <sheetName val="Statfunction"/>
      <sheetName val="TextVoorbeelden"/>
      <sheetName val="Transponeren"/>
      <sheetName val="UniekeWaarden"/>
      <sheetName val="UnitLinkedTermijnBetaling"/>
      <sheetName val="VVP-formule"/>
      <sheetName val="VerfijndeZoekMethodes"/>
      <sheetName val="VeryHiddenSheets"/>
      <sheetName val="WeekNummers"/>
      <sheetName val="ZoekenTestBestand"/>
      <sheetName val="ZoekenViaIndexVergelij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_klaar"/>
      <sheetName val="Blad1_niet klaar"/>
      <sheetName val="Blad2_pens"/>
      <sheetName val="Blad3_wao"/>
    </sheetNames>
    <sheetDataSet>
      <sheetData sheetId="0"/>
      <sheetData sheetId="1"/>
      <sheetData sheetId="2" refreshError="1">
        <row r="1">
          <cell r="A1" t="str">
            <v>Sofinr</v>
          </cell>
          <cell r="B1" t="str">
            <v>Persnr</v>
          </cell>
          <cell r="C1" t="str">
            <v>LijstNaam</v>
          </cell>
          <cell r="D1" t="str">
            <v>Geslacht</v>
          </cell>
          <cell r="E1" t="str">
            <v>pensioensal</v>
          </cell>
          <cell r="F1" t="str">
            <v>PtPerc</v>
          </cell>
          <cell r="G1" t="str">
            <v>Bijz</v>
          </cell>
        </row>
        <row r="2">
          <cell r="A2">
            <v>103733048</v>
          </cell>
          <cell r="B2">
            <v>78280</v>
          </cell>
          <cell r="C2" t="str">
            <v>Aalderink - Snoeijink, A.M.</v>
          </cell>
          <cell r="D2" t="str">
            <v>V</v>
          </cell>
          <cell r="E2">
            <v>11656.6</v>
          </cell>
          <cell r="F2">
            <v>41.669998168945298</v>
          </cell>
          <cell r="G2" t="str">
            <v/>
          </cell>
        </row>
        <row r="3">
          <cell r="A3">
            <v>186624566</v>
          </cell>
          <cell r="B3">
            <v>352</v>
          </cell>
          <cell r="C3" t="str">
            <v>Aar, E.W. van der</v>
          </cell>
          <cell r="D3" t="str">
            <v>V</v>
          </cell>
          <cell r="E3">
            <v>35193.160000000003</v>
          </cell>
          <cell r="F3">
            <v>100</v>
          </cell>
          <cell r="G3" t="str">
            <v/>
          </cell>
        </row>
        <row r="4">
          <cell r="A4">
            <v>135696938</v>
          </cell>
          <cell r="B4">
            <v>490</v>
          </cell>
          <cell r="C4" t="str">
            <v>Adels, P.</v>
          </cell>
          <cell r="D4" t="str">
            <v>M</v>
          </cell>
          <cell r="E4">
            <v>50688.76</v>
          </cell>
          <cell r="F4">
            <v>100</v>
          </cell>
          <cell r="G4" t="str">
            <v/>
          </cell>
        </row>
        <row r="5">
          <cell r="A5">
            <v>191804575</v>
          </cell>
          <cell r="B5">
            <v>1180</v>
          </cell>
          <cell r="C5" t="str">
            <v>Altena, A.D. van</v>
          </cell>
          <cell r="D5" t="str">
            <v>V</v>
          </cell>
          <cell r="E5">
            <v>20521.2</v>
          </cell>
          <cell r="F5">
            <v>60</v>
          </cell>
          <cell r="G5" t="str">
            <v/>
          </cell>
        </row>
        <row r="6">
          <cell r="A6">
            <v>97905872</v>
          </cell>
          <cell r="B6">
            <v>1270</v>
          </cell>
          <cell r="C6" t="str">
            <v>Amendt - Jacobs, A.Th.H.</v>
          </cell>
          <cell r="D6" t="str">
            <v>V</v>
          </cell>
          <cell r="E6">
            <v>26119.16</v>
          </cell>
          <cell r="F6">
            <v>100</v>
          </cell>
          <cell r="G6" t="str">
            <v/>
          </cell>
        </row>
        <row r="7">
          <cell r="A7">
            <v>108080201</v>
          </cell>
          <cell r="B7">
            <v>1606</v>
          </cell>
          <cell r="C7" t="str">
            <v>Anema, S.</v>
          </cell>
          <cell r="D7" t="str">
            <v>V</v>
          </cell>
          <cell r="E7">
            <v>28813.439999999999</v>
          </cell>
          <cell r="F7">
            <v>100</v>
          </cell>
          <cell r="G7" t="str">
            <v/>
          </cell>
        </row>
        <row r="8">
          <cell r="A8">
            <v>240953666</v>
          </cell>
          <cell r="B8">
            <v>1609</v>
          </cell>
          <cell r="C8" t="str">
            <v>Antonia - Leerdam, M.S.</v>
          </cell>
          <cell r="D8" t="str">
            <v>V</v>
          </cell>
          <cell r="E8">
            <v>24053.08</v>
          </cell>
          <cell r="F8">
            <v>100</v>
          </cell>
          <cell r="G8" t="str">
            <v/>
          </cell>
        </row>
        <row r="9">
          <cell r="A9">
            <v>125483478</v>
          </cell>
          <cell r="B9">
            <v>1810</v>
          </cell>
          <cell r="C9" t="str">
            <v>Ark, G.A. van der</v>
          </cell>
          <cell r="D9" t="str">
            <v>V</v>
          </cell>
          <cell r="E9">
            <v>26942.799999999999</v>
          </cell>
          <cell r="F9">
            <v>100</v>
          </cell>
          <cell r="G9" t="str">
            <v/>
          </cell>
        </row>
        <row r="10">
          <cell r="A10">
            <v>128234003</v>
          </cell>
          <cell r="B10">
            <v>50720</v>
          </cell>
          <cell r="C10" t="str">
            <v>Arninkhof - Leferink, J.M.F.</v>
          </cell>
          <cell r="D10" t="str">
            <v>V</v>
          </cell>
          <cell r="E10">
            <v>15900.44</v>
          </cell>
          <cell r="F10">
            <v>60</v>
          </cell>
          <cell r="G10" t="str">
            <v/>
          </cell>
        </row>
        <row r="11">
          <cell r="A11">
            <v>165319112</v>
          </cell>
          <cell r="B11">
            <v>1809</v>
          </cell>
          <cell r="C11" t="str">
            <v>Arntz, S.M.C.</v>
          </cell>
          <cell r="D11" t="str">
            <v>V</v>
          </cell>
          <cell r="E11">
            <v>20981.88</v>
          </cell>
          <cell r="F11">
            <v>80</v>
          </cell>
          <cell r="G11" t="str">
            <v/>
          </cell>
        </row>
        <row r="12">
          <cell r="A12">
            <v>130270416</v>
          </cell>
          <cell r="B12">
            <v>1811</v>
          </cell>
          <cell r="C12" t="str">
            <v>Arrindell, V.I.</v>
          </cell>
          <cell r="D12" t="str">
            <v>V</v>
          </cell>
          <cell r="E12">
            <v>27696.639999999999</v>
          </cell>
          <cell r="F12">
            <v>100</v>
          </cell>
          <cell r="G12" t="str">
            <v/>
          </cell>
        </row>
        <row r="13">
          <cell r="A13">
            <v>161500304</v>
          </cell>
          <cell r="B13">
            <v>2300</v>
          </cell>
          <cell r="C13" t="str">
            <v>Baan, N. van der</v>
          </cell>
          <cell r="D13" t="str">
            <v>V</v>
          </cell>
          <cell r="E13">
            <v>22950.240000000002</v>
          </cell>
          <cell r="F13">
            <v>100</v>
          </cell>
          <cell r="G13" t="str">
            <v/>
          </cell>
        </row>
        <row r="14">
          <cell r="A14">
            <v>227558595</v>
          </cell>
          <cell r="B14">
            <v>2850</v>
          </cell>
          <cell r="C14" t="str">
            <v>Balak, R.</v>
          </cell>
          <cell r="D14" t="str">
            <v>V</v>
          </cell>
          <cell r="E14">
            <v>13345.76</v>
          </cell>
          <cell r="F14">
            <v>41.669998168945298</v>
          </cell>
          <cell r="G14" t="str">
            <v/>
          </cell>
        </row>
        <row r="15">
          <cell r="A15">
            <v>83741963</v>
          </cell>
          <cell r="B15">
            <v>73050</v>
          </cell>
          <cell r="C15" t="str">
            <v>Barelds - Schaapman, W.W.</v>
          </cell>
          <cell r="D15" t="str">
            <v>V</v>
          </cell>
          <cell r="E15">
            <v>5681.72</v>
          </cell>
          <cell r="F15">
            <v>23.610000610351602</v>
          </cell>
          <cell r="G15" t="str">
            <v/>
          </cell>
        </row>
        <row r="16">
          <cell r="A16">
            <v>63754848</v>
          </cell>
          <cell r="B16">
            <v>53465</v>
          </cell>
          <cell r="C16" t="str">
            <v>Bastiaans - Lust, J.E.</v>
          </cell>
          <cell r="D16" t="str">
            <v>V</v>
          </cell>
          <cell r="E16">
            <v>11530.96</v>
          </cell>
          <cell r="F16">
            <v>50</v>
          </cell>
          <cell r="G16" t="str">
            <v/>
          </cell>
        </row>
        <row r="17">
          <cell r="A17">
            <v>160887008</v>
          </cell>
          <cell r="B17">
            <v>3800</v>
          </cell>
          <cell r="C17" t="str">
            <v>Bavel, M.M.A. van</v>
          </cell>
          <cell r="D17" t="str">
            <v>V</v>
          </cell>
          <cell r="E17">
            <v>12899.04</v>
          </cell>
          <cell r="F17">
            <v>50</v>
          </cell>
          <cell r="G17" t="str">
            <v/>
          </cell>
        </row>
        <row r="18">
          <cell r="A18">
            <v>47043830</v>
          </cell>
          <cell r="B18">
            <v>3951</v>
          </cell>
          <cell r="C18" t="str">
            <v>Beckers, H.M.L.</v>
          </cell>
          <cell r="D18" t="str">
            <v>M</v>
          </cell>
          <cell r="E18">
            <v>49948.88</v>
          </cell>
          <cell r="F18">
            <v>100</v>
          </cell>
          <cell r="G18" t="str">
            <v>VUT</v>
          </cell>
        </row>
        <row r="19">
          <cell r="A19">
            <v>130718439</v>
          </cell>
          <cell r="B19">
            <v>1803</v>
          </cell>
          <cell r="C19" t="str">
            <v>Beelen, M.P.C.</v>
          </cell>
          <cell r="D19" t="str">
            <v>V</v>
          </cell>
          <cell r="E19">
            <v>20158.240000000002</v>
          </cell>
          <cell r="F19">
            <v>80</v>
          </cell>
          <cell r="G19" t="str">
            <v/>
          </cell>
        </row>
        <row r="20">
          <cell r="A20">
            <v>140987083</v>
          </cell>
          <cell r="B20">
            <v>73470</v>
          </cell>
          <cell r="C20" t="str">
            <v>Beemt - Schellekens, M.G.A. van de</v>
          </cell>
          <cell r="D20" t="str">
            <v>V</v>
          </cell>
          <cell r="E20">
            <v>8697.08</v>
          </cell>
          <cell r="F20">
            <v>41.669998168945298</v>
          </cell>
          <cell r="G20" t="str">
            <v/>
          </cell>
        </row>
        <row r="21">
          <cell r="A21">
            <v>51142004</v>
          </cell>
          <cell r="B21">
            <v>49450</v>
          </cell>
          <cell r="C21" t="str">
            <v>Beijers - van Laarhoven, A.M.T.</v>
          </cell>
          <cell r="D21" t="str">
            <v>V</v>
          </cell>
          <cell r="E21">
            <v>13736.64</v>
          </cell>
          <cell r="F21">
            <v>50</v>
          </cell>
          <cell r="G21" t="str">
            <v/>
          </cell>
        </row>
        <row r="22">
          <cell r="A22">
            <v>53921239</v>
          </cell>
          <cell r="B22">
            <v>45350</v>
          </cell>
          <cell r="C22" t="str">
            <v>Beishuizen - Koenis, M.E.</v>
          </cell>
          <cell r="D22" t="str">
            <v>V</v>
          </cell>
          <cell r="E22">
            <v>19278.759999999998</v>
          </cell>
          <cell r="F22">
            <v>53.330001831054702</v>
          </cell>
          <cell r="G22" t="str">
            <v/>
          </cell>
        </row>
        <row r="23">
          <cell r="A23">
            <v>96424138</v>
          </cell>
          <cell r="B23">
            <v>4910</v>
          </cell>
          <cell r="C23" t="str">
            <v>Benjamin, H.J.</v>
          </cell>
          <cell r="D23" t="str">
            <v>V</v>
          </cell>
          <cell r="E23">
            <v>17868.8</v>
          </cell>
          <cell r="F23">
            <v>60</v>
          </cell>
          <cell r="G23" t="str">
            <v/>
          </cell>
        </row>
        <row r="24">
          <cell r="A24">
            <v>124940171</v>
          </cell>
          <cell r="B24">
            <v>5420</v>
          </cell>
          <cell r="C24" t="str">
            <v>Berg, Ch. van den</v>
          </cell>
          <cell r="D24" t="str">
            <v>V</v>
          </cell>
          <cell r="E24">
            <v>29553.32</v>
          </cell>
          <cell r="F24">
            <v>100</v>
          </cell>
          <cell r="G24" t="str">
            <v/>
          </cell>
        </row>
        <row r="25">
          <cell r="A25">
            <v>66531627</v>
          </cell>
          <cell r="B25">
            <v>5418</v>
          </cell>
          <cell r="C25" t="str">
            <v>Berg, D.J. van den</v>
          </cell>
          <cell r="D25" t="str">
            <v>M</v>
          </cell>
          <cell r="E25">
            <v>59706.92</v>
          </cell>
          <cell r="F25">
            <v>100</v>
          </cell>
          <cell r="G25" t="str">
            <v>VUT</v>
          </cell>
        </row>
        <row r="26">
          <cell r="A26">
            <v>187290350</v>
          </cell>
          <cell r="B26">
            <v>5427</v>
          </cell>
          <cell r="C26" t="str">
            <v>Berg, P. van den</v>
          </cell>
          <cell r="D26" t="str">
            <v>V</v>
          </cell>
          <cell r="E26">
            <v>24430</v>
          </cell>
          <cell r="F26">
            <v>100</v>
          </cell>
          <cell r="G26" t="str">
            <v/>
          </cell>
        </row>
        <row r="27">
          <cell r="A27">
            <v>129787486</v>
          </cell>
          <cell r="B27">
            <v>5720</v>
          </cell>
          <cell r="C27" t="str">
            <v>Berkenvelder, M.M.</v>
          </cell>
          <cell r="D27" t="str">
            <v>V</v>
          </cell>
          <cell r="E27">
            <v>19767.36</v>
          </cell>
          <cell r="F27">
            <v>50</v>
          </cell>
          <cell r="G27" t="str">
            <v/>
          </cell>
        </row>
        <row r="28">
          <cell r="A28">
            <v>87421707</v>
          </cell>
          <cell r="B28">
            <v>5750</v>
          </cell>
          <cell r="C28" t="str">
            <v>Berkhout, C.M.</v>
          </cell>
          <cell r="D28" t="str">
            <v>V</v>
          </cell>
          <cell r="E28">
            <v>34760.400000000001</v>
          </cell>
          <cell r="F28">
            <v>85</v>
          </cell>
          <cell r="G28" t="str">
            <v/>
          </cell>
        </row>
        <row r="29">
          <cell r="A29">
            <v>76244027</v>
          </cell>
          <cell r="B29">
            <v>5753</v>
          </cell>
          <cell r="C29" t="str">
            <v>Berloth, L.A.</v>
          </cell>
          <cell r="D29" t="str">
            <v>V</v>
          </cell>
          <cell r="E29">
            <v>27710.6</v>
          </cell>
          <cell r="F29">
            <v>100</v>
          </cell>
          <cell r="G29" t="str">
            <v/>
          </cell>
        </row>
        <row r="30">
          <cell r="A30">
            <v>184951100</v>
          </cell>
          <cell r="B30">
            <v>6650</v>
          </cell>
          <cell r="C30" t="str">
            <v>Bieman, J.</v>
          </cell>
          <cell r="D30" t="str">
            <v>M</v>
          </cell>
          <cell r="E30">
            <v>32261.56</v>
          </cell>
          <cell r="F30">
            <v>100</v>
          </cell>
          <cell r="G30" t="str">
            <v/>
          </cell>
        </row>
        <row r="31">
          <cell r="A31">
            <v>19820379</v>
          </cell>
          <cell r="B31">
            <v>6750</v>
          </cell>
          <cell r="C31" t="str">
            <v>Biert, T. van</v>
          </cell>
          <cell r="D31" t="str">
            <v>M</v>
          </cell>
          <cell r="E31">
            <v>43178.28</v>
          </cell>
          <cell r="F31">
            <v>100</v>
          </cell>
          <cell r="G31" t="str">
            <v/>
          </cell>
        </row>
        <row r="32">
          <cell r="A32">
            <v>57015338</v>
          </cell>
          <cell r="B32">
            <v>6955</v>
          </cell>
          <cell r="C32" t="str">
            <v>Bisschops, M.J.H.</v>
          </cell>
          <cell r="D32" t="str">
            <v>V</v>
          </cell>
          <cell r="E32">
            <v>33587.760000000002</v>
          </cell>
          <cell r="F32">
            <v>100</v>
          </cell>
          <cell r="G32" t="str">
            <v/>
          </cell>
        </row>
        <row r="33">
          <cell r="A33">
            <v>143253700</v>
          </cell>
          <cell r="B33">
            <v>7450</v>
          </cell>
          <cell r="C33" t="str">
            <v>Bloemers, P.M.H.H.</v>
          </cell>
          <cell r="D33" t="str">
            <v>V</v>
          </cell>
          <cell r="E33">
            <v>24025.16</v>
          </cell>
          <cell r="F33">
            <v>80</v>
          </cell>
          <cell r="G33" t="str">
            <v/>
          </cell>
        </row>
        <row r="34">
          <cell r="A34">
            <v>98687244</v>
          </cell>
          <cell r="B34">
            <v>89170</v>
          </cell>
          <cell r="C34" t="str">
            <v>Bloemink - Visscher, M.</v>
          </cell>
          <cell r="D34" t="str">
            <v>V</v>
          </cell>
          <cell r="E34">
            <v>3490</v>
          </cell>
          <cell r="F34">
            <v>15.2700004577637</v>
          </cell>
          <cell r="G34" t="str">
            <v/>
          </cell>
        </row>
        <row r="35">
          <cell r="A35">
            <v>103727036</v>
          </cell>
          <cell r="B35">
            <v>7500</v>
          </cell>
          <cell r="C35" t="str">
            <v>Blokhuis - Tijhuis, I.S.G.</v>
          </cell>
          <cell r="D35" t="str">
            <v>V</v>
          </cell>
          <cell r="E35">
            <v>16542.599999999999</v>
          </cell>
          <cell r="F35">
            <v>60</v>
          </cell>
          <cell r="G35" t="str">
            <v/>
          </cell>
        </row>
        <row r="36">
          <cell r="A36">
            <v>65765059</v>
          </cell>
          <cell r="B36">
            <v>7850</v>
          </cell>
          <cell r="C36" t="str">
            <v>Boekhorst, W.A.M. te</v>
          </cell>
          <cell r="D36" t="str">
            <v>M</v>
          </cell>
          <cell r="E36">
            <v>27780.400000000001</v>
          </cell>
          <cell r="F36">
            <v>100</v>
          </cell>
          <cell r="G36" t="str">
            <v/>
          </cell>
        </row>
        <row r="37">
          <cell r="A37">
            <v>162379407</v>
          </cell>
          <cell r="B37">
            <v>8390</v>
          </cell>
          <cell r="C37" t="str">
            <v>Boer, N.J.C. de</v>
          </cell>
          <cell r="D37" t="str">
            <v>V</v>
          </cell>
          <cell r="E37">
            <v>20074.48</v>
          </cell>
          <cell r="F37">
            <v>60</v>
          </cell>
          <cell r="G37" t="str">
            <v/>
          </cell>
        </row>
        <row r="38">
          <cell r="A38">
            <v>123427149</v>
          </cell>
          <cell r="B38">
            <v>28251</v>
          </cell>
          <cell r="C38" t="str">
            <v>Boerboom - van Grol, P.H.J.M.</v>
          </cell>
          <cell r="D38" t="str">
            <v>V</v>
          </cell>
          <cell r="E38">
            <v>10742.22</v>
          </cell>
          <cell r="F38">
            <v>48.610000610351598</v>
          </cell>
          <cell r="G38" t="str">
            <v>VUT</v>
          </cell>
        </row>
        <row r="39">
          <cell r="A39">
            <v>188138134</v>
          </cell>
          <cell r="B39">
            <v>9170</v>
          </cell>
          <cell r="C39" t="str">
            <v>Bol, H.C.</v>
          </cell>
          <cell r="D39" t="str">
            <v>V</v>
          </cell>
          <cell r="E39">
            <v>30027.96</v>
          </cell>
          <cell r="F39">
            <v>100</v>
          </cell>
          <cell r="G39" t="str">
            <v/>
          </cell>
        </row>
        <row r="40">
          <cell r="A40">
            <v>141837263</v>
          </cell>
          <cell r="B40">
            <v>9760</v>
          </cell>
          <cell r="C40" t="str">
            <v>Boon, M.W.A.</v>
          </cell>
          <cell r="D40" t="str">
            <v>M</v>
          </cell>
          <cell r="E40">
            <v>41195.96</v>
          </cell>
          <cell r="F40">
            <v>100</v>
          </cell>
          <cell r="G40" t="str">
            <v/>
          </cell>
        </row>
        <row r="41">
          <cell r="A41">
            <v>157495115</v>
          </cell>
          <cell r="B41">
            <v>9880</v>
          </cell>
          <cell r="C41" t="str">
            <v>Boorn, J.M.C. van den</v>
          </cell>
          <cell r="D41" t="str">
            <v>M</v>
          </cell>
          <cell r="E41">
            <v>31158.720000000001</v>
          </cell>
          <cell r="F41">
            <v>100</v>
          </cell>
          <cell r="G41" t="str">
            <v/>
          </cell>
        </row>
        <row r="42">
          <cell r="A42">
            <v>158796172</v>
          </cell>
          <cell r="B42">
            <v>56040</v>
          </cell>
          <cell r="C42" t="str">
            <v>Borst - Mestrom, S.W.J. van den</v>
          </cell>
          <cell r="D42" t="str">
            <v>V</v>
          </cell>
          <cell r="E42">
            <v>20660.8</v>
          </cell>
          <cell r="F42">
            <v>80</v>
          </cell>
          <cell r="G42" t="str">
            <v/>
          </cell>
        </row>
        <row r="43">
          <cell r="A43">
            <v>123361941</v>
          </cell>
          <cell r="B43">
            <v>9950</v>
          </cell>
          <cell r="C43" t="str">
            <v>Bos, D. van der</v>
          </cell>
          <cell r="D43" t="str">
            <v>M</v>
          </cell>
          <cell r="E43">
            <v>38725.040000000001</v>
          </cell>
          <cell r="F43">
            <v>100</v>
          </cell>
          <cell r="G43" t="str">
            <v/>
          </cell>
        </row>
        <row r="44">
          <cell r="A44">
            <v>186222038</v>
          </cell>
          <cell r="B44">
            <v>41252</v>
          </cell>
          <cell r="C44" t="str">
            <v>Bosman - Roodenburg, N.</v>
          </cell>
          <cell r="D44" t="str">
            <v>V</v>
          </cell>
          <cell r="E44">
            <v>10595.64</v>
          </cell>
          <cell r="F44">
            <v>41.669998168945298</v>
          </cell>
          <cell r="G44" t="str">
            <v/>
          </cell>
        </row>
        <row r="45">
          <cell r="A45">
            <v>95199925</v>
          </cell>
          <cell r="B45">
            <v>77130</v>
          </cell>
          <cell r="C45" t="str">
            <v>Bosman - Smans, C.A.H.M.</v>
          </cell>
          <cell r="D45" t="str">
            <v>V</v>
          </cell>
          <cell r="E45">
            <v>26733.4</v>
          </cell>
          <cell r="F45">
            <v>80</v>
          </cell>
          <cell r="G45" t="str">
            <v/>
          </cell>
        </row>
        <row r="46">
          <cell r="A46">
            <v>191100328</v>
          </cell>
          <cell r="B46">
            <v>11410</v>
          </cell>
          <cell r="C46" t="str">
            <v>Bouwmeester, L.C.A.</v>
          </cell>
          <cell r="D46" t="str">
            <v>M</v>
          </cell>
          <cell r="E46">
            <v>30167.56</v>
          </cell>
          <cell r="F46">
            <v>100</v>
          </cell>
          <cell r="G46" t="str">
            <v/>
          </cell>
        </row>
        <row r="47">
          <cell r="A47">
            <v>128482497</v>
          </cell>
          <cell r="B47">
            <v>11700</v>
          </cell>
          <cell r="C47" t="str">
            <v>Brand, N.J.C.C.</v>
          </cell>
          <cell r="D47" t="str">
            <v>V</v>
          </cell>
          <cell r="E47">
            <v>26719.439999999999</v>
          </cell>
          <cell r="F47">
            <v>100</v>
          </cell>
          <cell r="G47" t="str">
            <v/>
          </cell>
        </row>
        <row r="48">
          <cell r="A48">
            <v>139096796</v>
          </cell>
          <cell r="B48">
            <v>12227</v>
          </cell>
          <cell r="C48" t="str">
            <v>Brem, J.H.</v>
          </cell>
          <cell r="D48" t="str">
            <v>M</v>
          </cell>
          <cell r="E48">
            <v>30209.439999999999</v>
          </cell>
          <cell r="F48">
            <v>100</v>
          </cell>
          <cell r="G48" t="str">
            <v/>
          </cell>
        </row>
        <row r="49">
          <cell r="A49">
            <v>85857622</v>
          </cell>
          <cell r="B49">
            <v>12450</v>
          </cell>
          <cell r="C49" t="str">
            <v>Briejer, R.J.</v>
          </cell>
          <cell r="D49" t="str">
            <v>M</v>
          </cell>
          <cell r="E49">
            <v>49544.04</v>
          </cell>
          <cell r="F49">
            <v>100</v>
          </cell>
          <cell r="G49" t="str">
            <v/>
          </cell>
        </row>
        <row r="50">
          <cell r="A50">
            <v>156771317</v>
          </cell>
          <cell r="B50">
            <v>12931</v>
          </cell>
          <cell r="C50" t="str">
            <v>Broek, C.P.A. van den</v>
          </cell>
          <cell r="D50" t="str">
            <v>V</v>
          </cell>
          <cell r="E50">
            <v>29539.360000000001</v>
          </cell>
          <cell r="F50">
            <v>88.889999389648395</v>
          </cell>
          <cell r="G50" t="str">
            <v/>
          </cell>
        </row>
        <row r="51">
          <cell r="A51">
            <v>97335137</v>
          </cell>
          <cell r="B51">
            <v>13050</v>
          </cell>
          <cell r="C51" t="str">
            <v>Broers, A.E.C.</v>
          </cell>
          <cell r="D51" t="str">
            <v>M</v>
          </cell>
          <cell r="E51">
            <v>51652</v>
          </cell>
          <cell r="F51">
            <v>100</v>
          </cell>
          <cell r="G51" t="str">
            <v/>
          </cell>
        </row>
        <row r="52">
          <cell r="A52">
            <v>161905328</v>
          </cell>
          <cell r="B52">
            <v>13452</v>
          </cell>
          <cell r="C52" t="str">
            <v>Brouwer, W.D.</v>
          </cell>
          <cell r="D52" t="str">
            <v>M</v>
          </cell>
          <cell r="E52">
            <v>28269</v>
          </cell>
          <cell r="F52">
            <v>100</v>
          </cell>
          <cell r="G52" t="str">
            <v/>
          </cell>
        </row>
        <row r="53">
          <cell r="A53">
            <v>111384692</v>
          </cell>
          <cell r="B53">
            <v>14150</v>
          </cell>
          <cell r="C53" t="str">
            <v>Bruijn, A.C.M. de</v>
          </cell>
          <cell r="D53" t="str">
            <v>M</v>
          </cell>
          <cell r="E53">
            <v>48008.44</v>
          </cell>
          <cell r="F53">
            <v>100</v>
          </cell>
          <cell r="G53" t="str">
            <v/>
          </cell>
        </row>
        <row r="54">
          <cell r="A54">
            <v>204312486</v>
          </cell>
          <cell r="B54">
            <v>14192</v>
          </cell>
          <cell r="C54" t="str">
            <v>Bryan, S.C. O'</v>
          </cell>
          <cell r="D54" t="str">
            <v>V</v>
          </cell>
          <cell r="E54">
            <v>23103.8</v>
          </cell>
          <cell r="F54">
            <v>100</v>
          </cell>
          <cell r="G54" t="str">
            <v/>
          </cell>
        </row>
        <row r="55">
          <cell r="A55">
            <v>163292449</v>
          </cell>
          <cell r="B55">
            <v>15672</v>
          </cell>
          <cell r="C55" t="str">
            <v>Centen - Slutter, T.J.M.</v>
          </cell>
          <cell r="D55" t="str">
            <v>V</v>
          </cell>
          <cell r="E55">
            <v>28213.16</v>
          </cell>
          <cell r="F55">
            <v>63.889999389648402</v>
          </cell>
          <cell r="G55" t="str">
            <v/>
          </cell>
        </row>
        <row r="56">
          <cell r="A56">
            <v>37705234</v>
          </cell>
          <cell r="B56">
            <v>15678</v>
          </cell>
          <cell r="C56" t="str">
            <v>Chanou, A.</v>
          </cell>
          <cell r="D56" t="str">
            <v>M</v>
          </cell>
          <cell r="E56">
            <v>18036.32</v>
          </cell>
          <cell r="F56">
            <v>60</v>
          </cell>
          <cell r="G56" t="str">
            <v/>
          </cell>
        </row>
        <row r="57">
          <cell r="A57">
            <v>104292702</v>
          </cell>
          <cell r="B57">
            <v>15770</v>
          </cell>
          <cell r="C57" t="str">
            <v>Christenhusz, J.Th.</v>
          </cell>
          <cell r="D57" t="str">
            <v>M</v>
          </cell>
          <cell r="E57">
            <v>35221.08</v>
          </cell>
          <cell r="F57">
            <v>100</v>
          </cell>
          <cell r="G57" t="str">
            <v/>
          </cell>
        </row>
        <row r="58">
          <cell r="A58">
            <v>144549736</v>
          </cell>
          <cell r="B58">
            <v>15784</v>
          </cell>
          <cell r="C58" t="str">
            <v>Chung, H.L.</v>
          </cell>
          <cell r="D58" t="str">
            <v>M</v>
          </cell>
          <cell r="E58">
            <v>30600.32</v>
          </cell>
          <cell r="F58">
            <v>100</v>
          </cell>
          <cell r="G58" t="str">
            <v/>
          </cell>
        </row>
        <row r="59">
          <cell r="A59">
            <v>117774169</v>
          </cell>
          <cell r="B59">
            <v>53150</v>
          </cell>
          <cell r="C59" t="str">
            <v>Clasener - Lubbers, E.</v>
          </cell>
          <cell r="D59" t="str">
            <v>V</v>
          </cell>
          <cell r="E59">
            <v>12145.2</v>
          </cell>
          <cell r="F59">
            <v>41.669998168945298</v>
          </cell>
          <cell r="G59" t="str">
            <v/>
          </cell>
        </row>
        <row r="60">
          <cell r="A60">
            <v>142764152</v>
          </cell>
          <cell r="B60">
            <v>16548</v>
          </cell>
          <cell r="C60" t="str">
            <v>Croon, B.</v>
          </cell>
          <cell r="D60" t="str">
            <v>M</v>
          </cell>
          <cell r="E60">
            <v>25183.84</v>
          </cell>
          <cell r="F60">
            <v>100</v>
          </cell>
          <cell r="G60" t="str">
            <v/>
          </cell>
        </row>
        <row r="61">
          <cell r="A61">
            <v>10679054</v>
          </cell>
          <cell r="B61">
            <v>42055</v>
          </cell>
          <cell r="C61" t="str">
            <v>Cuppé - Kamphuis, S.Y.D.</v>
          </cell>
          <cell r="D61" t="str">
            <v>V</v>
          </cell>
          <cell r="E61">
            <v>19306.68</v>
          </cell>
          <cell r="F61">
            <v>80</v>
          </cell>
          <cell r="G61" t="str">
            <v/>
          </cell>
        </row>
        <row r="62">
          <cell r="A62">
            <v>87754939</v>
          </cell>
          <cell r="B62">
            <v>49570</v>
          </cell>
          <cell r="C62" t="str">
            <v>Daams - Ladru, M.</v>
          </cell>
          <cell r="D62" t="str">
            <v>V</v>
          </cell>
          <cell r="E62">
            <v>11377.4</v>
          </cell>
          <cell r="F62">
            <v>41.669998168945298</v>
          </cell>
          <cell r="G62" t="str">
            <v/>
          </cell>
        </row>
        <row r="63">
          <cell r="A63">
            <v>145379097</v>
          </cell>
          <cell r="B63">
            <v>16850</v>
          </cell>
          <cell r="C63" t="str">
            <v>Dalen, J.J. van</v>
          </cell>
          <cell r="D63" t="str">
            <v>M</v>
          </cell>
          <cell r="E63">
            <v>40288.559999999998</v>
          </cell>
          <cell r="F63">
            <v>100</v>
          </cell>
          <cell r="G63" t="str">
            <v/>
          </cell>
        </row>
        <row r="64">
          <cell r="A64">
            <v>131001425</v>
          </cell>
          <cell r="B64">
            <v>28911</v>
          </cell>
          <cell r="C64" t="str">
            <v>Damsteegt - van Gulik, E.H.C.M.</v>
          </cell>
          <cell r="D64" t="str">
            <v>V</v>
          </cell>
          <cell r="E64">
            <v>16968.38</v>
          </cell>
          <cell r="F64">
            <v>66.669998168945298</v>
          </cell>
          <cell r="G64" t="str">
            <v>VUT</v>
          </cell>
        </row>
        <row r="65">
          <cell r="A65">
            <v>77296175</v>
          </cell>
          <cell r="B65">
            <v>17500</v>
          </cell>
          <cell r="C65" t="str">
            <v>Dekker - Bruin, A.C.M.</v>
          </cell>
          <cell r="D65" t="str">
            <v>V</v>
          </cell>
          <cell r="E65">
            <v>14267.12</v>
          </cell>
          <cell r="F65">
            <v>60</v>
          </cell>
          <cell r="G65" t="str">
            <v/>
          </cell>
        </row>
        <row r="66">
          <cell r="A66">
            <v>191092228</v>
          </cell>
          <cell r="B66">
            <v>17660</v>
          </cell>
          <cell r="C66" t="str">
            <v>Delsen, J.J.</v>
          </cell>
          <cell r="D66" t="str">
            <v>M</v>
          </cell>
          <cell r="E66">
            <v>28659.88</v>
          </cell>
          <cell r="F66">
            <v>100</v>
          </cell>
          <cell r="G66" t="str">
            <v/>
          </cell>
        </row>
        <row r="67">
          <cell r="A67">
            <v>166728421</v>
          </cell>
          <cell r="B67">
            <v>17770</v>
          </cell>
          <cell r="C67" t="str">
            <v>Dennemann, G.J.</v>
          </cell>
          <cell r="D67" t="str">
            <v>M</v>
          </cell>
          <cell r="E67">
            <v>15732.92</v>
          </cell>
          <cell r="F67">
            <v>60</v>
          </cell>
          <cell r="G67" t="str">
            <v/>
          </cell>
        </row>
        <row r="68">
          <cell r="A68">
            <v>159997720</v>
          </cell>
          <cell r="B68">
            <v>6210</v>
          </cell>
          <cell r="C68" t="str">
            <v>Dericks - van den Beuken, C.L.C.</v>
          </cell>
          <cell r="D68" t="str">
            <v>V</v>
          </cell>
          <cell r="E68">
            <v>15523.52</v>
          </cell>
          <cell r="F68">
            <v>60</v>
          </cell>
          <cell r="G68" t="str">
            <v/>
          </cell>
        </row>
        <row r="69">
          <cell r="A69">
            <v>76805736</v>
          </cell>
          <cell r="B69">
            <v>56150</v>
          </cell>
          <cell r="C69" t="str">
            <v>Derks - Metsemakers, M.P.W.</v>
          </cell>
          <cell r="D69" t="str">
            <v>V</v>
          </cell>
          <cell r="E69">
            <v>3476.04</v>
          </cell>
          <cell r="F69">
            <v>16.670000076293899</v>
          </cell>
          <cell r="G69" t="str">
            <v/>
          </cell>
        </row>
        <row r="70">
          <cell r="A70">
            <v>98981109</v>
          </cell>
          <cell r="B70">
            <v>95950</v>
          </cell>
          <cell r="C70" t="str">
            <v>Derksen - Willemsen, M.H.T.</v>
          </cell>
          <cell r="D70" t="str">
            <v>V</v>
          </cell>
          <cell r="E70">
            <v>28255.040000000001</v>
          </cell>
          <cell r="F70">
            <v>90</v>
          </cell>
          <cell r="G70" t="str">
            <v/>
          </cell>
        </row>
        <row r="71">
          <cell r="A71">
            <v>79726628</v>
          </cell>
          <cell r="B71">
            <v>21055</v>
          </cell>
          <cell r="C71" t="str">
            <v>Dijker, M.R.</v>
          </cell>
          <cell r="D71" t="str">
            <v>V</v>
          </cell>
          <cell r="E71">
            <v>35207.120000000003</v>
          </cell>
          <cell r="F71">
            <v>100</v>
          </cell>
          <cell r="G71" t="str">
            <v/>
          </cell>
        </row>
        <row r="72">
          <cell r="A72">
            <v>178889155</v>
          </cell>
          <cell r="B72">
            <v>80510</v>
          </cell>
          <cell r="C72" t="str">
            <v>Dijksman - Steijger, A.</v>
          </cell>
          <cell r="D72" t="str">
            <v>V</v>
          </cell>
          <cell r="E72">
            <v>9841.7999999999993</v>
          </cell>
          <cell r="F72">
            <v>44.439998626708999</v>
          </cell>
          <cell r="G72" t="str">
            <v/>
          </cell>
        </row>
        <row r="73">
          <cell r="A73">
            <v>97117201</v>
          </cell>
          <cell r="B73">
            <v>19135</v>
          </cell>
          <cell r="C73" t="str">
            <v>Dool, J.C.</v>
          </cell>
          <cell r="D73" t="str">
            <v>V</v>
          </cell>
          <cell r="E73">
            <v>26007.48</v>
          </cell>
          <cell r="F73">
            <v>100</v>
          </cell>
          <cell r="G73" t="str">
            <v/>
          </cell>
        </row>
        <row r="74">
          <cell r="A74">
            <v>155052949</v>
          </cell>
          <cell r="B74">
            <v>50714</v>
          </cell>
          <cell r="C74" t="str">
            <v>Doorn - de Leeuw, I.E.A.M. van der</v>
          </cell>
          <cell r="D74" t="str">
            <v>V</v>
          </cell>
          <cell r="E74">
            <v>15816.68</v>
          </cell>
          <cell r="F74">
            <v>60</v>
          </cell>
          <cell r="G74" t="str">
            <v/>
          </cell>
        </row>
        <row r="75">
          <cell r="A75">
            <v>87700803</v>
          </cell>
          <cell r="B75">
            <v>19250</v>
          </cell>
          <cell r="C75" t="str">
            <v>Doorne - Freeze, H.Th. van</v>
          </cell>
          <cell r="D75" t="str">
            <v>V</v>
          </cell>
          <cell r="E75">
            <v>16765.96</v>
          </cell>
          <cell r="F75">
            <v>60</v>
          </cell>
          <cell r="G75" t="str">
            <v/>
          </cell>
        </row>
        <row r="76">
          <cell r="A76">
            <v>40121458</v>
          </cell>
          <cell r="B76">
            <v>51140</v>
          </cell>
          <cell r="C76" t="str">
            <v>Doornkamp - Lemckert, M.F.</v>
          </cell>
          <cell r="D76" t="str">
            <v>V</v>
          </cell>
          <cell r="E76">
            <v>22391.84</v>
          </cell>
          <cell r="F76">
            <v>80</v>
          </cell>
          <cell r="G76" t="str">
            <v/>
          </cell>
        </row>
        <row r="77">
          <cell r="A77">
            <v>67818614</v>
          </cell>
          <cell r="B77">
            <v>19650</v>
          </cell>
          <cell r="C77" t="str">
            <v>Dousma, F.</v>
          </cell>
          <cell r="D77" t="str">
            <v>M</v>
          </cell>
          <cell r="E77">
            <v>29832.52</v>
          </cell>
          <cell r="F77">
            <v>100</v>
          </cell>
          <cell r="G77" t="str">
            <v/>
          </cell>
        </row>
        <row r="78">
          <cell r="A78">
            <v>113365068</v>
          </cell>
          <cell r="B78">
            <v>19750</v>
          </cell>
          <cell r="C78" t="str">
            <v>Drongelen, E.N.G. van</v>
          </cell>
          <cell r="D78" t="str">
            <v>V</v>
          </cell>
          <cell r="E78">
            <v>32247.599999999999</v>
          </cell>
          <cell r="F78">
            <v>80</v>
          </cell>
          <cell r="G78" t="str">
            <v/>
          </cell>
        </row>
        <row r="79">
          <cell r="A79">
            <v>185592946</v>
          </cell>
          <cell r="B79">
            <v>21601</v>
          </cell>
          <cell r="C79" t="str">
            <v>Eeken, M. van</v>
          </cell>
          <cell r="D79" t="str">
            <v>M</v>
          </cell>
          <cell r="E79">
            <v>23662.2</v>
          </cell>
          <cell r="F79">
            <v>100</v>
          </cell>
          <cell r="G79" t="str">
            <v/>
          </cell>
        </row>
        <row r="80">
          <cell r="A80">
            <v>185648708</v>
          </cell>
          <cell r="B80">
            <v>23400</v>
          </cell>
          <cell r="C80" t="str">
            <v>Eijden, M.E. van</v>
          </cell>
          <cell r="D80" t="str">
            <v>V</v>
          </cell>
          <cell r="E80">
            <v>18818.080000000002</v>
          </cell>
          <cell r="F80">
            <v>60</v>
          </cell>
          <cell r="G80" t="str">
            <v/>
          </cell>
        </row>
        <row r="81">
          <cell r="A81">
            <v>119270663</v>
          </cell>
          <cell r="B81">
            <v>22320</v>
          </cell>
          <cell r="C81" t="str">
            <v>Elswijk, P.J.A. van</v>
          </cell>
          <cell r="D81" t="str">
            <v>M</v>
          </cell>
          <cell r="E81">
            <v>24723.16</v>
          </cell>
          <cell r="F81">
            <v>100</v>
          </cell>
          <cell r="G81" t="str">
            <v/>
          </cell>
        </row>
        <row r="82">
          <cell r="A82">
            <v>148017186</v>
          </cell>
          <cell r="B82">
            <v>37375</v>
          </cell>
          <cell r="C82" t="str">
            <v>Engelen - Huisman, C.L.M. van</v>
          </cell>
          <cell r="D82" t="str">
            <v>V</v>
          </cell>
          <cell r="E82">
            <v>42215.040000000001</v>
          </cell>
          <cell r="F82">
            <v>100</v>
          </cell>
          <cell r="G82" t="str">
            <v/>
          </cell>
        </row>
        <row r="83">
          <cell r="A83">
            <v>57292127</v>
          </cell>
          <cell r="B83">
            <v>23060</v>
          </cell>
          <cell r="C83" t="str">
            <v>Essen, H.R. van</v>
          </cell>
          <cell r="D83" t="str">
            <v>V</v>
          </cell>
          <cell r="E83">
            <v>21470.48</v>
          </cell>
          <cell r="F83">
            <v>68.059997558593807</v>
          </cell>
          <cell r="G83" t="str">
            <v/>
          </cell>
        </row>
        <row r="84">
          <cell r="A84">
            <v>72680258</v>
          </cell>
          <cell r="B84">
            <v>23170</v>
          </cell>
          <cell r="C84" t="str">
            <v>Etten, P.H.J. van</v>
          </cell>
          <cell r="D84" t="str">
            <v>M</v>
          </cell>
          <cell r="E84">
            <v>33182.92</v>
          </cell>
          <cell r="F84">
            <v>100</v>
          </cell>
          <cell r="G84" t="str">
            <v/>
          </cell>
        </row>
        <row r="85">
          <cell r="A85">
            <v>196231607</v>
          </cell>
          <cell r="B85">
            <v>23600</v>
          </cell>
          <cell r="C85" t="str">
            <v>Farsad, M.</v>
          </cell>
          <cell r="D85" t="str">
            <v>V</v>
          </cell>
          <cell r="E85">
            <v>22517.48</v>
          </cell>
          <cell r="F85">
            <v>80</v>
          </cell>
          <cell r="G85" t="str">
            <v/>
          </cell>
        </row>
        <row r="86">
          <cell r="A86">
            <v>81171651</v>
          </cell>
          <cell r="B86">
            <v>74360</v>
          </cell>
          <cell r="C86" t="str">
            <v>Ferrero Martinez - Scholte, I.H.</v>
          </cell>
          <cell r="D86" t="str">
            <v>V</v>
          </cell>
          <cell r="E86">
            <v>19837.16</v>
          </cell>
          <cell r="F86">
            <v>70</v>
          </cell>
          <cell r="G86" t="str">
            <v/>
          </cell>
        </row>
        <row r="87">
          <cell r="A87">
            <v>124105543</v>
          </cell>
          <cell r="B87">
            <v>80560</v>
          </cell>
          <cell r="C87" t="str">
            <v>Fierkens - Sticker, S.H.A.</v>
          </cell>
          <cell r="D87" t="str">
            <v>V</v>
          </cell>
          <cell r="E87">
            <v>11433.24</v>
          </cell>
          <cell r="F87">
            <v>41.669998168945298</v>
          </cell>
          <cell r="G87" t="str">
            <v/>
          </cell>
        </row>
        <row r="88">
          <cell r="A88">
            <v>148022649</v>
          </cell>
          <cell r="B88">
            <v>24860</v>
          </cell>
          <cell r="C88" t="str">
            <v>Fijnaut, M.</v>
          </cell>
          <cell r="D88" t="str">
            <v>M</v>
          </cell>
          <cell r="E88">
            <v>30586.36</v>
          </cell>
          <cell r="F88">
            <v>100</v>
          </cell>
          <cell r="G88" t="str">
            <v/>
          </cell>
        </row>
        <row r="89">
          <cell r="A89">
            <v>238940081</v>
          </cell>
          <cell r="B89">
            <v>24020</v>
          </cell>
          <cell r="C89" t="str">
            <v>Flores - Pietersz, D.A.</v>
          </cell>
          <cell r="D89" t="str">
            <v>V</v>
          </cell>
          <cell r="E89">
            <v>22391.84</v>
          </cell>
          <cell r="F89">
            <v>100</v>
          </cell>
          <cell r="G89" t="str">
            <v/>
          </cell>
        </row>
        <row r="90">
          <cell r="A90">
            <v>79216389</v>
          </cell>
          <cell r="B90">
            <v>24700</v>
          </cell>
          <cell r="C90" t="str">
            <v>Fraikin, G.M.</v>
          </cell>
          <cell r="D90" t="str">
            <v>V</v>
          </cell>
          <cell r="E90">
            <v>21316.92</v>
          </cell>
          <cell r="F90">
            <v>100</v>
          </cell>
          <cell r="G90" t="str">
            <v/>
          </cell>
        </row>
        <row r="91">
          <cell r="A91">
            <v>131938502</v>
          </cell>
          <cell r="B91">
            <v>24930</v>
          </cell>
          <cell r="C91" t="str">
            <v>Gaddum, M.E.</v>
          </cell>
          <cell r="D91" t="str">
            <v>V</v>
          </cell>
          <cell r="E91">
            <v>25183.84</v>
          </cell>
          <cell r="F91">
            <v>100</v>
          </cell>
          <cell r="G91" t="str">
            <v/>
          </cell>
        </row>
        <row r="92">
          <cell r="A92">
            <v>149067926</v>
          </cell>
          <cell r="B92">
            <v>24961</v>
          </cell>
          <cell r="C92" t="str">
            <v>Galen, R. van</v>
          </cell>
          <cell r="D92" t="str">
            <v>M</v>
          </cell>
          <cell r="E92">
            <v>30251.32</v>
          </cell>
          <cell r="F92">
            <v>100</v>
          </cell>
          <cell r="G92" t="str">
            <v/>
          </cell>
        </row>
        <row r="93">
          <cell r="A93">
            <v>174496564</v>
          </cell>
          <cell r="B93">
            <v>25065</v>
          </cell>
          <cell r="C93" t="str">
            <v>Geene, S.M. van</v>
          </cell>
          <cell r="D93" t="str">
            <v>M</v>
          </cell>
          <cell r="E93">
            <v>61116.88</v>
          </cell>
          <cell r="F93">
            <v>100</v>
          </cell>
          <cell r="G93" t="str">
            <v/>
          </cell>
        </row>
        <row r="94">
          <cell r="A94">
            <v>113368525</v>
          </cell>
          <cell r="B94">
            <v>25050</v>
          </cell>
          <cell r="C94" t="str">
            <v>Geerlings, D.J.</v>
          </cell>
          <cell r="D94" t="str">
            <v>M</v>
          </cell>
          <cell r="E94">
            <v>29832.52</v>
          </cell>
          <cell r="F94">
            <v>100</v>
          </cell>
          <cell r="G94" t="str">
            <v/>
          </cell>
        </row>
        <row r="95">
          <cell r="A95">
            <v>57558589</v>
          </cell>
          <cell r="B95">
            <v>25750</v>
          </cell>
          <cell r="C95" t="str">
            <v>Geraerts, B.W.</v>
          </cell>
          <cell r="D95" t="str">
            <v>M</v>
          </cell>
          <cell r="E95">
            <v>26593.8</v>
          </cell>
          <cell r="F95">
            <v>100</v>
          </cell>
          <cell r="G95" t="str">
            <v/>
          </cell>
        </row>
        <row r="96">
          <cell r="A96">
            <v>159535311</v>
          </cell>
          <cell r="B96">
            <v>16419</v>
          </cell>
          <cell r="C96" t="str">
            <v>Geurts - Cratsborn, J.A.M.E.</v>
          </cell>
          <cell r="D96" t="str">
            <v>V</v>
          </cell>
          <cell r="E96">
            <v>44783.68</v>
          </cell>
          <cell r="F96">
            <v>100</v>
          </cell>
          <cell r="G96" t="str">
            <v/>
          </cell>
        </row>
        <row r="97">
          <cell r="A97">
            <v>99807373</v>
          </cell>
          <cell r="B97">
            <v>26060</v>
          </cell>
          <cell r="C97" t="str">
            <v>Geurtse, L.G.H.M.</v>
          </cell>
          <cell r="D97" t="str">
            <v>M</v>
          </cell>
          <cell r="E97">
            <v>30837.64</v>
          </cell>
          <cell r="F97">
            <v>100</v>
          </cell>
          <cell r="G97" t="str">
            <v/>
          </cell>
        </row>
        <row r="98">
          <cell r="A98">
            <v>11542925</v>
          </cell>
          <cell r="B98">
            <v>51540</v>
          </cell>
          <cell r="C98" t="str">
            <v>Giezenaar - Levers, A.</v>
          </cell>
          <cell r="D98" t="str">
            <v>V</v>
          </cell>
          <cell r="E98">
            <v>21638</v>
          </cell>
          <cell r="F98">
            <v>80</v>
          </cell>
          <cell r="G98" t="str">
            <v/>
          </cell>
        </row>
        <row r="99">
          <cell r="A99">
            <v>113959783</v>
          </cell>
          <cell r="B99">
            <v>2003</v>
          </cell>
          <cell r="C99" t="str">
            <v>Glorion, N.M.P.</v>
          </cell>
          <cell r="D99" t="str">
            <v>V</v>
          </cell>
          <cell r="E99">
            <v>17505.84</v>
          </cell>
          <cell r="F99">
            <v>60</v>
          </cell>
          <cell r="G99" t="str">
            <v/>
          </cell>
        </row>
        <row r="100">
          <cell r="A100">
            <v>228303096</v>
          </cell>
          <cell r="B100">
            <v>26580</v>
          </cell>
          <cell r="C100" t="str">
            <v>Gomti, R.A.</v>
          </cell>
          <cell r="D100" t="str">
            <v>V</v>
          </cell>
          <cell r="E100">
            <v>22768.76</v>
          </cell>
          <cell r="F100">
            <v>100</v>
          </cell>
          <cell r="G100" t="str">
            <v/>
          </cell>
        </row>
        <row r="101">
          <cell r="A101">
            <v>88962271</v>
          </cell>
          <cell r="B101">
            <v>84571</v>
          </cell>
          <cell r="C101" t="str">
            <v>Goudriaan - Turien, H.C.C.</v>
          </cell>
          <cell r="D101" t="str">
            <v>V</v>
          </cell>
          <cell r="E101">
            <v>17694.3</v>
          </cell>
          <cell r="F101">
            <v>80</v>
          </cell>
          <cell r="G101" t="str">
            <v>VUT</v>
          </cell>
        </row>
        <row r="102">
          <cell r="A102">
            <v>201468360</v>
          </cell>
          <cell r="B102">
            <v>27295</v>
          </cell>
          <cell r="C102" t="str">
            <v>Goudswaard, L.G.E.</v>
          </cell>
          <cell r="D102" t="str">
            <v>M</v>
          </cell>
          <cell r="E102">
            <v>26440.240000000002</v>
          </cell>
          <cell r="F102">
            <v>100</v>
          </cell>
          <cell r="G102" t="str">
            <v/>
          </cell>
        </row>
        <row r="103">
          <cell r="A103">
            <v>180842055</v>
          </cell>
          <cell r="B103">
            <v>48362</v>
          </cell>
          <cell r="C103" t="str">
            <v>Greulich - Krul, M.</v>
          </cell>
          <cell r="D103" t="str">
            <v>V</v>
          </cell>
          <cell r="E103">
            <v>19585.88</v>
          </cell>
          <cell r="F103">
            <v>60</v>
          </cell>
          <cell r="G103" t="str">
            <v/>
          </cell>
        </row>
        <row r="104">
          <cell r="A104">
            <v>41273357</v>
          </cell>
          <cell r="B104">
            <v>27851</v>
          </cell>
          <cell r="C104" t="str">
            <v>Griep, J.</v>
          </cell>
          <cell r="D104" t="str">
            <v>M</v>
          </cell>
          <cell r="E104">
            <v>103666.96</v>
          </cell>
          <cell r="F104">
            <v>100</v>
          </cell>
          <cell r="G104" t="str">
            <v>VUT</v>
          </cell>
        </row>
        <row r="105">
          <cell r="A105">
            <v>113985228</v>
          </cell>
          <cell r="B105">
            <v>28455</v>
          </cell>
          <cell r="C105" t="str">
            <v>Groot, H.C. de</v>
          </cell>
          <cell r="D105" t="str">
            <v>M</v>
          </cell>
          <cell r="E105">
            <v>64858.16</v>
          </cell>
          <cell r="F105">
            <v>100</v>
          </cell>
          <cell r="G105" t="str">
            <v/>
          </cell>
        </row>
        <row r="106">
          <cell r="A106">
            <v>187685022</v>
          </cell>
          <cell r="B106">
            <v>28500</v>
          </cell>
          <cell r="C106" t="str">
            <v>Groot, M.A.T.</v>
          </cell>
          <cell r="D106" t="str">
            <v>V</v>
          </cell>
          <cell r="E106">
            <v>51261.120000000003</v>
          </cell>
          <cell r="F106">
            <v>88.889999389648395</v>
          </cell>
          <cell r="G106" t="str">
            <v/>
          </cell>
        </row>
        <row r="107">
          <cell r="A107">
            <v>131229400</v>
          </cell>
          <cell r="B107">
            <v>31267</v>
          </cell>
          <cell r="C107" t="str">
            <v>Haarlemmer, E.A.</v>
          </cell>
          <cell r="D107" t="str">
            <v>V</v>
          </cell>
          <cell r="E107">
            <v>17128.919999999998</v>
          </cell>
          <cell r="F107">
            <v>60</v>
          </cell>
          <cell r="G107" t="str">
            <v/>
          </cell>
        </row>
        <row r="108">
          <cell r="A108">
            <v>28684229</v>
          </cell>
          <cell r="B108">
            <v>29931</v>
          </cell>
          <cell r="C108" t="str">
            <v>Haket, H.J.</v>
          </cell>
          <cell r="D108" t="str">
            <v>M</v>
          </cell>
          <cell r="E108">
            <v>40874.879999999997</v>
          </cell>
          <cell r="F108">
            <v>100</v>
          </cell>
          <cell r="G108" t="str">
            <v>VUT</v>
          </cell>
        </row>
        <row r="109">
          <cell r="A109">
            <v>183130820</v>
          </cell>
          <cell r="B109">
            <v>30050</v>
          </cell>
          <cell r="C109" t="str">
            <v>Halma, C.W.R.</v>
          </cell>
          <cell r="D109" t="str">
            <v>M</v>
          </cell>
          <cell r="E109">
            <v>45607.32</v>
          </cell>
          <cell r="F109">
            <v>100</v>
          </cell>
          <cell r="G109" t="str">
            <v/>
          </cell>
        </row>
        <row r="110">
          <cell r="A110">
            <v>47064572</v>
          </cell>
          <cell r="B110">
            <v>30650</v>
          </cell>
          <cell r="C110" t="str">
            <v>Harmes, J.F.M.</v>
          </cell>
          <cell r="D110" t="str">
            <v>M</v>
          </cell>
          <cell r="E110">
            <v>76766.039999999994</v>
          </cell>
          <cell r="F110">
            <v>100</v>
          </cell>
          <cell r="G110" t="str">
            <v/>
          </cell>
        </row>
        <row r="111">
          <cell r="A111">
            <v>113404049</v>
          </cell>
          <cell r="B111">
            <v>32150</v>
          </cell>
          <cell r="C111" t="str">
            <v>Heerdt - Hellenaar, M.J.C.</v>
          </cell>
          <cell r="D111" t="str">
            <v>V</v>
          </cell>
          <cell r="E111">
            <v>21568.2</v>
          </cell>
          <cell r="F111">
            <v>80</v>
          </cell>
          <cell r="G111" t="str">
            <v/>
          </cell>
        </row>
        <row r="112">
          <cell r="A112">
            <v>14461894</v>
          </cell>
          <cell r="B112">
            <v>31670</v>
          </cell>
          <cell r="C112" t="str">
            <v>Hees, H.J.M. van</v>
          </cell>
          <cell r="D112" t="str">
            <v>M</v>
          </cell>
          <cell r="E112">
            <v>26789.24</v>
          </cell>
          <cell r="F112">
            <v>100</v>
          </cell>
          <cell r="G112" t="str">
            <v/>
          </cell>
        </row>
        <row r="113">
          <cell r="A113">
            <v>112141195</v>
          </cell>
          <cell r="B113">
            <v>31680</v>
          </cell>
          <cell r="C113" t="str">
            <v>Heesterbeek, L.M.W.</v>
          </cell>
          <cell r="D113" t="str">
            <v>M</v>
          </cell>
          <cell r="E113">
            <v>33671.519999999997</v>
          </cell>
          <cell r="F113">
            <v>100</v>
          </cell>
          <cell r="G113" t="str">
            <v/>
          </cell>
        </row>
        <row r="114">
          <cell r="A114">
            <v>141628571</v>
          </cell>
          <cell r="B114">
            <v>33442</v>
          </cell>
          <cell r="C114" t="str">
            <v>Heijden, R.C.T.H. van der</v>
          </cell>
          <cell r="D114" t="str">
            <v>M</v>
          </cell>
          <cell r="E114">
            <v>22768.76</v>
          </cell>
          <cell r="F114">
            <v>100</v>
          </cell>
          <cell r="G114" t="str">
            <v/>
          </cell>
        </row>
        <row r="115">
          <cell r="A115">
            <v>68256796</v>
          </cell>
          <cell r="B115">
            <v>31871</v>
          </cell>
          <cell r="C115" t="str">
            <v>Heinen, M.L.A.</v>
          </cell>
          <cell r="D115" t="str">
            <v>V</v>
          </cell>
          <cell r="E115">
            <v>43331.839999999997</v>
          </cell>
          <cell r="F115">
            <v>100</v>
          </cell>
          <cell r="G115" t="str">
            <v>VUT</v>
          </cell>
        </row>
        <row r="116">
          <cell r="A116">
            <v>188596203</v>
          </cell>
          <cell r="B116">
            <v>32250</v>
          </cell>
          <cell r="C116" t="str">
            <v>Hempenius, R.</v>
          </cell>
          <cell r="D116" t="str">
            <v>M</v>
          </cell>
          <cell r="E116">
            <v>41852.080000000002</v>
          </cell>
          <cell r="F116">
            <v>100</v>
          </cell>
          <cell r="G116" t="str">
            <v/>
          </cell>
        </row>
        <row r="117">
          <cell r="A117">
            <v>195513307</v>
          </cell>
          <cell r="B117">
            <v>36250</v>
          </cell>
          <cell r="C117" t="str">
            <v>Hendriks - Hoonhout, M.L.C.</v>
          </cell>
          <cell r="D117" t="str">
            <v>V</v>
          </cell>
          <cell r="E117">
            <v>25798.080000000002</v>
          </cell>
          <cell r="F117">
            <v>80</v>
          </cell>
          <cell r="G117" t="str">
            <v/>
          </cell>
        </row>
        <row r="118">
          <cell r="A118">
            <v>74695514</v>
          </cell>
          <cell r="B118">
            <v>94875</v>
          </cell>
          <cell r="C118" t="str">
            <v>Hendriks - Wijers, L.A.M.</v>
          </cell>
          <cell r="D118" t="str">
            <v>V</v>
          </cell>
          <cell r="E118">
            <v>21470.48</v>
          </cell>
          <cell r="F118">
            <v>80</v>
          </cell>
          <cell r="G118" t="str">
            <v/>
          </cell>
        </row>
        <row r="119">
          <cell r="A119">
            <v>70672271</v>
          </cell>
          <cell r="B119">
            <v>32751</v>
          </cell>
          <cell r="C119" t="str">
            <v>Henskens, J.M.G.</v>
          </cell>
          <cell r="D119" t="str">
            <v>M</v>
          </cell>
          <cell r="E119">
            <v>32031.22</v>
          </cell>
          <cell r="F119">
            <v>100</v>
          </cell>
          <cell r="G119" t="str">
            <v>VUT</v>
          </cell>
        </row>
        <row r="120">
          <cell r="A120">
            <v>149481056</v>
          </cell>
          <cell r="B120">
            <v>4170</v>
          </cell>
          <cell r="C120" t="str">
            <v>Hes, J.M.</v>
          </cell>
          <cell r="D120" t="str">
            <v>V</v>
          </cell>
          <cell r="E120">
            <v>36938.160000000003</v>
          </cell>
          <cell r="F120">
            <v>100</v>
          </cell>
          <cell r="G120" t="str">
            <v/>
          </cell>
        </row>
        <row r="121">
          <cell r="A121">
            <v>46950813</v>
          </cell>
          <cell r="B121">
            <v>33380</v>
          </cell>
          <cell r="C121" t="str">
            <v>Heusschen, J.H.</v>
          </cell>
          <cell r="D121" t="str">
            <v>M</v>
          </cell>
          <cell r="E121">
            <v>27277.84</v>
          </cell>
          <cell r="F121">
            <v>100</v>
          </cell>
          <cell r="G121" t="str">
            <v/>
          </cell>
        </row>
        <row r="122">
          <cell r="A122">
            <v>67858545</v>
          </cell>
          <cell r="B122">
            <v>34450</v>
          </cell>
          <cell r="C122" t="str">
            <v>Hoek, J.B.M. van</v>
          </cell>
          <cell r="D122" t="str">
            <v>M</v>
          </cell>
          <cell r="E122">
            <v>72508.240000000005</v>
          </cell>
          <cell r="F122">
            <v>100</v>
          </cell>
          <cell r="G122" t="str">
            <v/>
          </cell>
        </row>
        <row r="123">
          <cell r="A123">
            <v>15441805</v>
          </cell>
          <cell r="B123">
            <v>34850</v>
          </cell>
          <cell r="C123" t="str">
            <v>Hoff, A.</v>
          </cell>
          <cell r="D123" t="str">
            <v>V</v>
          </cell>
          <cell r="E123">
            <v>40623.599999999999</v>
          </cell>
          <cell r="F123">
            <v>100</v>
          </cell>
          <cell r="G123" t="str">
            <v/>
          </cell>
        </row>
        <row r="124">
          <cell r="A124">
            <v>193724455</v>
          </cell>
          <cell r="B124">
            <v>34960</v>
          </cell>
          <cell r="C124" t="str">
            <v>Hofstra, S.V.</v>
          </cell>
          <cell r="D124" t="str">
            <v>V</v>
          </cell>
          <cell r="E124">
            <v>18301.560000000001</v>
          </cell>
          <cell r="F124">
            <v>80</v>
          </cell>
          <cell r="G124" t="str">
            <v/>
          </cell>
        </row>
        <row r="125">
          <cell r="A125">
            <v>171507903</v>
          </cell>
          <cell r="B125">
            <v>80600</v>
          </cell>
          <cell r="C125" t="str">
            <v>Hommes - Stijntjes, A.J.</v>
          </cell>
          <cell r="D125" t="str">
            <v>V</v>
          </cell>
          <cell r="E125">
            <v>26188.959999999999</v>
          </cell>
          <cell r="F125">
            <v>100</v>
          </cell>
          <cell r="G125" t="str">
            <v/>
          </cell>
        </row>
        <row r="126">
          <cell r="A126">
            <v>142643403</v>
          </cell>
          <cell r="B126">
            <v>36745</v>
          </cell>
          <cell r="C126" t="str">
            <v>Houbraken, S.E.J.</v>
          </cell>
          <cell r="D126" t="str">
            <v>V</v>
          </cell>
          <cell r="E126">
            <v>6686.84</v>
          </cell>
          <cell r="F126">
            <v>20</v>
          </cell>
          <cell r="G126" t="str">
            <v>uurl</v>
          </cell>
        </row>
        <row r="127">
          <cell r="A127">
            <v>160863545</v>
          </cell>
          <cell r="B127">
            <v>36800</v>
          </cell>
          <cell r="C127" t="str">
            <v>Houkes, J.A.</v>
          </cell>
          <cell r="D127" t="str">
            <v>M</v>
          </cell>
          <cell r="E127">
            <v>27375.56</v>
          </cell>
          <cell r="F127">
            <v>100</v>
          </cell>
          <cell r="G127" t="str">
            <v/>
          </cell>
        </row>
        <row r="128">
          <cell r="A128">
            <v>159511550</v>
          </cell>
          <cell r="B128">
            <v>36805</v>
          </cell>
          <cell r="C128" t="str">
            <v>Hounjet, R.J.H.</v>
          </cell>
          <cell r="D128" t="str">
            <v>M</v>
          </cell>
          <cell r="E128">
            <v>26314.6</v>
          </cell>
          <cell r="F128">
            <v>100</v>
          </cell>
          <cell r="G128" t="str">
            <v/>
          </cell>
        </row>
        <row r="129">
          <cell r="A129">
            <v>142168877</v>
          </cell>
          <cell r="B129">
            <v>37945</v>
          </cell>
          <cell r="C129" t="str">
            <v>Huijbers, E.H.C.M.</v>
          </cell>
          <cell r="D129" t="str">
            <v>V</v>
          </cell>
          <cell r="E129">
            <v>25658.48</v>
          </cell>
          <cell r="F129">
            <v>100</v>
          </cell>
          <cell r="G129" t="str">
            <v/>
          </cell>
        </row>
        <row r="130">
          <cell r="A130">
            <v>67876614</v>
          </cell>
          <cell r="B130">
            <v>7110</v>
          </cell>
          <cell r="C130" t="str">
            <v>Huiskes - Blatter, F.C.G.J.</v>
          </cell>
          <cell r="D130" t="str">
            <v>V</v>
          </cell>
          <cell r="E130">
            <v>5793.4</v>
          </cell>
          <cell r="F130">
            <v>27.7700004577637</v>
          </cell>
          <cell r="G130" t="str">
            <v/>
          </cell>
        </row>
        <row r="131">
          <cell r="A131">
            <v>94590175</v>
          </cell>
          <cell r="B131">
            <v>86450</v>
          </cell>
          <cell r="C131" t="str">
            <v>Inge, S.C. van</v>
          </cell>
          <cell r="D131" t="str">
            <v>V</v>
          </cell>
          <cell r="E131">
            <v>29064.720000000001</v>
          </cell>
          <cell r="F131">
            <v>100</v>
          </cell>
          <cell r="G131" t="str">
            <v/>
          </cell>
        </row>
        <row r="132">
          <cell r="A132">
            <v>105130205</v>
          </cell>
          <cell r="B132">
            <v>47400</v>
          </cell>
          <cell r="C132" t="str">
            <v>Jansen - Krabbe, G.E.C.</v>
          </cell>
          <cell r="D132" t="str">
            <v>V</v>
          </cell>
          <cell r="E132">
            <v>20172.2</v>
          </cell>
          <cell r="F132">
            <v>80</v>
          </cell>
          <cell r="G132" t="str">
            <v/>
          </cell>
        </row>
        <row r="133">
          <cell r="A133">
            <v>110776094</v>
          </cell>
          <cell r="B133">
            <v>40020</v>
          </cell>
          <cell r="C133" t="str">
            <v>Jipping, S.</v>
          </cell>
          <cell r="D133" t="str">
            <v>M</v>
          </cell>
          <cell r="E133">
            <v>26398.36</v>
          </cell>
          <cell r="F133">
            <v>100</v>
          </cell>
          <cell r="G133" t="str">
            <v/>
          </cell>
        </row>
        <row r="134">
          <cell r="A134">
            <v>180316400</v>
          </cell>
          <cell r="B134">
            <v>40160</v>
          </cell>
          <cell r="C134" t="str">
            <v>Jonge, W. de</v>
          </cell>
          <cell r="D134" t="str">
            <v>M</v>
          </cell>
          <cell r="E134">
            <v>29832.52</v>
          </cell>
          <cell r="F134">
            <v>100</v>
          </cell>
          <cell r="G134" t="str">
            <v/>
          </cell>
        </row>
        <row r="135">
          <cell r="A135">
            <v>125830270</v>
          </cell>
          <cell r="B135">
            <v>30610</v>
          </cell>
          <cell r="C135" t="str">
            <v>Jongsma - Harkema, G.</v>
          </cell>
          <cell r="D135" t="str">
            <v>V</v>
          </cell>
          <cell r="E135">
            <v>5793.4</v>
          </cell>
          <cell r="F135">
            <v>27.780000686645501</v>
          </cell>
          <cell r="G135" t="str">
            <v/>
          </cell>
        </row>
        <row r="136">
          <cell r="A136">
            <v>20589608</v>
          </cell>
          <cell r="B136">
            <v>41271</v>
          </cell>
          <cell r="C136" t="str">
            <v>Joosten, T.H.J.</v>
          </cell>
          <cell r="D136" t="str">
            <v>M</v>
          </cell>
          <cell r="E136">
            <v>31619.4</v>
          </cell>
          <cell r="F136">
            <v>100</v>
          </cell>
          <cell r="G136" t="str">
            <v>VUT</v>
          </cell>
        </row>
        <row r="137">
          <cell r="A137">
            <v>39764953</v>
          </cell>
          <cell r="B137">
            <v>41321</v>
          </cell>
          <cell r="C137" t="str">
            <v>Jorissen, C.J.M.</v>
          </cell>
          <cell r="D137" t="str">
            <v>M</v>
          </cell>
          <cell r="E137">
            <v>29134.52</v>
          </cell>
          <cell r="F137">
            <v>100</v>
          </cell>
          <cell r="G137" t="str">
            <v>VUT</v>
          </cell>
        </row>
        <row r="138">
          <cell r="A138">
            <v>65114747</v>
          </cell>
          <cell r="B138">
            <v>51631</v>
          </cell>
          <cell r="C138" t="str">
            <v>Joseph - Licht, M.</v>
          </cell>
          <cell r="D138" t="str">
            <v>V</v>
          </cell>
          <cell r="E138">
            <v>25204.78</v>
          </cell>
          <cell r="F138">
            <v>80</v>
          </cell>
          <cell r="G138" t="str">
            <v>VUT</v>
          </cell>
        </row>
        <row r="139">
          <cell r="A139">
            <v>191095333</v>
          </cell>
          <cell r="B139">
            <v>41600</v>
          </cell>
          <cell r="C139" t="str">
            <v>Kaandorp, J.H.C.</v>
          </cell>
          <cell r="D139" t="str">
            <v>V</v>
          </cell>
          <cell r="E139">
            <v>21805.52</v>
          </cell>
          <cell r="F139">
            <v>70</v>
          </cell>
          <cell r="G139" t="str">
            <v/>
          </cell>
        </row>
        <row r="140">
          <cell r="A140">
            <v>103937328</v>
          </cell>
          <cell r="B140">
            <v>42020</v>
          </cell>
          <cell r="C140" t="str">
            <v>Kamphuis, M.B.G.</v>
          </cell>
          <cell r="D140" t="str">
            <v>M</v>
          </cell>
          <cell r="E140">
            <v>26440.240000000002</v>
          </cell>
          <cell r="F140">
            <v>100</v>
          </cell>
          <cell r="G140" t="str">
            <v/>
          </cell>
        </row>
        <row r="141">
          <cell r="A141">
            <v>95120907</v>
          </cell>
          <cell r="B141">
            <v>42141</v>
          </cell>
          <cell r="C141" t="str">
            <v>Kant - Dziakiewicz, V.C. v.d.</v>
          </cell>
          <cell r="D141" t="str">
            <v>V</v>
          </cell>
          <cell r="E141">
            <v>25309.48</v>
          </cell>
          <cell r="F141">
            <v>100</v>
          </cell>
          <cell r="G141" t="str">
            <v/>
          </cell>
        </row>
        <row r="142">
          <cell r="A142">
            <v>22788207</v>
          </cell>
          <cell r="B142">
            <v>42140</v>
          </cell>
          <cell r="C142" t="str">
            <v>Kant, J.J. van de</v>
          </cell>
          <cell r="D142" t="str">
            <v>M</v>
          </cell>
          <cell r="E142">
            <v>48636.639999999999</v>
          </cell>
          <cell r="F142">
            <v>100</v>
          </cell>
          <cell r="G142" t="str">
            <v/>
          </cell>
        </row>
        <row r="143">
          <cell r="A143">
            <v>93041627</v>
          </cell>
          <cell r="B143">
            <v>42144</v>
          </cell>
          <cell r="C143" t="str">
            <v>Kasinoedin, J.H.</v>
          </cell>
          <cell r="D143" t="str">
            <v>M</v>
          </cell>
          <cell r="E143">
            <v>30027.96</v>
          </cell>
          <cell r="F143">
            <v>100</v>
          </cell>
          <cell r="G143" t="str">
            <v/>
          </cell>
        </row>
        <row r="144">
          <cell r="A144">
            <v>122472858</v>
          </cell>
          <cell r="B144">
            <v>63460</v>
          </cell>
          <cell r="C144" t="str">
            <v>Keizer - Oude Breuil, M.G.G.</v>
          </cell>
          <cell r="D144" t="str">
            <v>V</v>
          </cell>
          <cell r="E144">
            <v>11977.68</v>
          </cell>
          <cell r="F144">
            <v>41.669998168945298</v>
          </cell>
          <cell r="G144" t="str">
            <v/>
          </cell>
        </row>
        <row r="145">
          <cell r="A145">
            <v>161058954</v>
          </cell>
          <cell r="B145">
            <v>42500</v>
          </cell>
          <cell r="C145" t="str">
            <v>Keizer, N.</v>
          </cell>
          <cell r="D145" t="str">
            <v>V</v>
          </cell>
          <cell r="E145">
            <v>28087.52</v>
          </cell>
          <cell r="F145">
            <v>100</v>
          </cell>
          <cell r="G145" t="str">
            <v/>
          </cell>
        </row>
        <row r="146">
          <cell r="A146">
            <v>160245692</v>
          </cell>
          <cell r="B146">
            <v>42760</v>
          </cell>
          <cell r="C146" t="str">
            <v>Kemmelings, O.W.A.</v>
          </cell>
          <cell r="D146" t="str">
            <v>M</v>
          </cell>
          <cell r="E146">
            <v>30572.400000000001</v>
          </cell>
          <cell r="F146">
            <v>80</v>
          </cell>
          <cell r="G146" t="str">
            <v/>
          </cell>
        </row>
        <row r="147">
          <cell r="A147">
            <v>86612232</v>
          </cell>
          <cell r="B147">
            <v>97430</v>
          </cell>
          <cell r="C147" t="str">
            <v>Kemp - Woutersen, G.A.M. van de</v>
          </cell>
          <cell r="D147" t="str">
            <v>V</v>
          </cell>
          <cell r="E147">
            <v>17617.52</v>
          </cell>
          <cell r="F147">
            <v>60</v>
          </cell>
          <cell r="G147" t="str">
            <v/>
          </cell>
        </row>
        <row r="148">
          <cell r="A148">
            <v>122786531</v>
          </cell>
          <cell r="B148">
            <v>42750</v>
          </cell>
          <cell r="C148" t="str">
            <v>Kenbeek, P.G.</v>
          </cell>
          <cell r="D148" t="str">
            <v>M</v>
          </cell>
          <cell r="E148">
            <v>29832.52</v>
          </cell>
          <cell r="F148">
            <v>100</v>
          </cell>
          <cell r="G148" t="str">
            <v/>
          </cell>
        </row>
        <row r="149">
          <cell r="A149">
            <v>160004032</v>
          </cell>
          <cell r="B149">
            <v>42630</v>
          </cell>
          <cell r="C149" t="str">
            <v>Kerkhof - Keltjens, H.M.A.G. van de</v>
          </cell>
          <cell r="D149" t="str">
            <v>V</v>
          </cell>
          <cell r="E149">
            <v>10553.76</v>
          </cell>
          <cell r="F149">
            <v>41.659999847412102</v>
          </cell>
          <cell r="G149" t="str">
            <v/>
          </cell>
        </row>
        <row r="150">
          <cell r="A150">
            <v>174372310</v>
          </cell>
          <cell r="B150">
            <v>42980</v>
          </cell>
          <cell r="C150" t="str">
            <v>Kesteren, M.L. van</v>
          </cell>
          <cell r="D150" t="str">
            <v>V</v>
          </cell>
          <cell r="E150">
            <v>29148.48</v>
          </cell>
          <cell r="F150">
            <v>100</v>
          </cell>
          <cell r="G150" t="str">
            <v/>
          </cell>
        </row>
        <row r="151">
          <cell r="A151">
            <v>187825415</v>
          </cell>
          <cell r="B151">
            <v>43159</v>
          </cell>
          <cell r="C151" t="str">
            <v>Ketelaar, H.</v>
          </cell>
          <cell r="D151" t="str">
            <v>V</v>
          </cell>
          <cell r="E151">
            <v>18943.72</v>
          </cell>
          <cell r="F151">
            <v>60</v>
          </cell>
          <cell r="G151" t="str">
            <v/>
          </cell>
        </row>
        <row r="152">
          <cell r="A152">
            <v>182717392</v>
          </cell>
          <cell r="B152">
            <v>58522</v>
          </cell>
          <cell r="C152" t="str">
            <v>Ketting - Mouwens, D.A.M.</v>
          </cell>
          <cell r="D152" t="str">
            <v>V</v>
          </cell>
          <cell r="E152">
            <v>20325.759999999998</v>
          </cell>
          <cell r="F152">
            <v>86.110000610351605</v>
          </cell>
          <cell r="G152" t="str">
            <v/>
          </cell>
        </row>
        <row r="153">
          <cell r="A153">
            <v>98674924</v>
          </cell>
          <cell r="B153">
            <v>43450</v>
          </cell>
          <cell r="C153" t="str">
            <v>Kienhuis, A.G.M.</v>
          </cell>
          <cell r="D153" t="str">
            <v>M</v>
          </cell>
          <cell r="E153">
            <v>30139.64</v>
          </cell>
          <cell r="F153">
            <v>100</v>
          </cell>
          <cell r="G153" t="str">
            <v/>
          </cell>
        </row>
        <row r="154">
          <cell r="A154">
            <v>99634247</v>
          </cell>
          <cell r="B154">
            <v>70930</v>
          </cell>
          <cell r="C154" t="str">
            <v>Klaassen - Rossbach, J.W.F.</v>
          </cell>
          <cell r="D154" t="str">
            <v>V</v>
          </cell>
          <cell r="E154">
            <v>18943.72</v>
          </cell>
          <cell r="F154">
            <v>73.330001831054702</v>
          </cell>
          <cell r="G154" t="str">
            <v/>
          </cell>
        </row>
        <row r="155">
          <cell r="A155">
            <v>129922134</v>
          </cell>
          <cell r="B155">
            <v>44200</v>
          </cell>
          <cell r="C155" t="str">
            <v>Kleinhout, C.M.</v>
          </cell>
          <cell r="D155" t="str">
            <v>V</v>
          </cell>
          <cell r="E155">
            <v>21973.040000000001</v>
          </cell>
          <cell r="F155">
            <v>100</v>
          </cell>
          <cell r="G155" t="str">
            <v/>
          </cell>
        </row>
        <row r="156">
          <cell r="A156">
            <v>177818359</v>
          </cell>
          <cell r="B156">
            <v>44270</v>
          </cell>
          <cell r="C156" t="str">
            <v>Klinkhamer, C.R.T.</v>
          </cell>
          <cell r="D156" t="str">
            <v>M</v>
          </cell>
          <cell r="E156">
            <v>9799.92</v>
          </cell>
          <cell r="F156">
            <v>41.669998168945298</v>
          </cell>
          <cell r="G156" t="str">
            <v/>
          </cell>
        </row>
        <row r="157">
          <cell r="A157">
            <v>121106998</v>
          </cell>
          <cell r="B157">
            <v>44930</v>
          </cell>
          <cell r="C157" t="str">
            <v>Knop - Servodidio, S.M.C.</v>
          </cell>
          <cell r="D157" t="str">
            <v>V</v>
          </cell>
          <cell r="E157">
            <v>24792.959999999999</v>
          </cell>
          <cell r="F157">
            <v>80</v>
          </cell>
          <cell r="G157" t="str">
            <v/>
          </cell>
        </row>
        <row r="158">
          <cell r="A158">
            <v>63504133</v>
          </cell>
          <cell r="B158">
            <v>45221</v>
          </cell>
          <cell r="C158" t="str">
            <v>Koeleman, A.</v>
          </cell>
          <cell r="D158" t="str">
            <v>M</v>
          </cell>
          <cell r="E158">
            <v>40874.879999999997</v>
          </cell>
          <cell r="F158">
            <v>100</v>
          </cell>
          <cell r="G158" t="str">
            <v>VUT</v>
          </cell>
        </row>
        <row r="159">
          <cell r="A159">
            <v>57281919</v>
          </cell>
          <cell r="B159">
            <v>36610</v>
          </cell>
          <cell r="C159" t="str">
            <v>Kok - ter Horst, A.M. de</v>
          </cell>
          <cell r="D159" t="str">
            <v>V</v>
          </cell>
          <cell r="E159">
            <v>12759.44</v>
          </cell>
          <cell r="F159">
            <v>55.549999237060497</v>
          </cell>
          <cell r="G159" t="str">
            <v/>
          </cell>
        </row>
        <row r="160">
          <cell r="A160">
            <v>198977232</v>
          </cell>
          <cell r="B160">
            <v>45850</v>
          </cell>
          <cell r="C160" t="str">
            <v>Kolff, C.L.M.</v>
          </cell>
          <cell r="D160" t="str">
            <v>V</v>
          </cell>
          <cell r="E160">
            <v>14169.4</v>
          </cell>
          <cell r="F160">
            <v>60</v>
          </cell>
          <cell r="G160" t="str">
            <v/>
          </cell>
        </row>
        <row r="161">
          <cell r="A161">
            <v>153580070</v>
          </cell>
          <cell r="B161">
            <v>45980</v>
          </cell>
          <cell r="C161" t="str">
            <v>Kommer - Sutrisman, M. van</v>
          </cell>
          <cell r="D161" t="str">
            <v>V</v>
          </cell>
          <cell r="E161">
            <v>14476.52</v>
          </cell>
          <cell r="F161">
            <v>69.440002441406307</v>
          </cell>
          <cell r="G161" t="str">
            <v/>
          </cell>
        </row>
        <row r="162">
          <cell r="A162">
            <v>114899204</v>
          </cell>
          <cell r="B162">
            <v>46960</v>
          </cell>
          <cell r="C162" t="str">
            <v>Körver - Wessels, L.E.T.</v>
          </cell>
          <cell r="D162" t="str">
            <v>V</v>
          </cell>
          <cell r="E162">
            <v>9269.44</v>
          </cell>
          <cell r="F162">
            <v>44.450000762939503</v>
          </cell>
          <cell r="G162" t="str">
            <v/>
          </cell>
        </row>
        <row r="163">
          <cell r="A163">
            <v>162910216</v>
          </cell>
          <cell r="B163">
            <v>77131</v>
          </cell>
          <cell r="C163" t="str">
            <v>Koster - Boss, H.W.M.</v>
          </cell>
          <cell r="D163" t="str">
            <v>V</v>
          </cell>
          <cell r="E163">
            <v>11112.16</v>
          </cell>
          <cell r="F163">
            <v>41.669998168945298</v>
          </cell>
          <cell r="G163" t="str">
            <v/>
          </cell>
        </row>
        <row r="164">
          <cell r="A164">
            <v>143042427</v>
          </cell>
          <cell r="B164">
            <v>86000</v>
          </cell>
          <cell r="C164" t="str">
            <v>Kouwenhoven - Veerman, C.M.</v>
          </cell>
          <cell r="D164" t="str">
            <v>V</v>
          </cell>
          <cell r="E164">
            <v>10958.6</v>
          </cell>
          <cell r="F164">
            <v>41.669998168945298</v>
          </cell>
          <cell r="G164" t="str">
            <v/>
          </cell>
        </row>
        <row r="165">
          <cell r="A165">
            <v>29814327</v>
          </cell>
          <cell r="B165">
            <v>47420</v>
          </cell>
          <cell r="C165" t="str">
            <v>Kraemer, F.</v>
          </cell>
          <cell r="D165" t="str">
            <v>M</v>
          </cell>
          <cell r="E165">
            <v>47910.720000000001</v>
          </cell>
          <cell r="F165">
            <v>100</v>
          </cell>
          <cell r="G165" t="str">
            <v/>
          </cell>
        </row>
        <row r="166">
          <cell r="A166">
            <v>33343068</v>
          </cell>
          <cell r="B166">
            <v>48150</v>
          </cell>
          <cell r="C166" t="str">
            <v>Kroon, G.H.P.</v>
          </cell>
          <cell r="D166" t="str">
            <v>M</v>
          </cell>
          <cell r="E166">
            <v>46724.12</v>
          </cell>
          <cell r="F166">
            <v>100</v>
          </cell>
          <cell r="G166" t="str">
            <v/>
          </cell>
        </row>
        <row r="167">
          <cell r="A167">
            <v>85882689</v>
          </cell>
          <cell r="B167">
            <v>94151</v>
          </cell>
          <cell r="C167" t="str">
            <v>Kruijt - Wesdijk, J.C.R.</v>
          </cell>
          <cell r="D167" t="str">
            <v>V</v>
          </cell>
          <cell r="E167">
            <v>12249.9</v>
          </cell>
          <cell r="F167">
            <v>55.560001373291001</v>
          </cell>
          <cell r="G167" t="str">
            <v>VUT</v>
          </cell>
        </row>
        <row r="168">
          <cell r="A168">
            <v>117699810</v>
          </cell>
          <cell r="B168">
            <v>48551</v>
          </cell>
          <cell r="C168" t="str">
            <v>Kubinek, F.J.H.</v>
          </cell>
          <cell r="D168" t="str">
            <v>M</v>
          </cell>
          <cell r="E168">
            <v>49069.4</v>
          </cell>
          <cell r="F168">
            <v>100</v>
          </cell>
          <cell r="G168" t="str">
            <v/>
          </cell>
        </row>
        <row r="169">
          <cell r="A169">
            <v>61737240</v>
          </cell>
          <cell r="B169">
            <v>49020</v>
          </cell>
          <cell r="C169" t="str">
            <v>Kuijk, G.J.</v>
          </cell>
          <cell r="D169" t="str">
            <v>M</v>
          </cell>
          <cell r="E169">
            <v>110144.4</v>
          </cell>
          <cell r="F169">
            <v>100</v>
          </cell>
          <cell r="G169" t="str">
            <v/>
          </cell>
        </row>
        <row r="170">
          <cell r="A170">
            <v>168487998</v>
          </cell>
          <cell r="B170">
            <v>49080</v>
          </cell>
          <cell r="C170" t="str">
            <v>Kuijper, E.</v>
          </cell>
          <cell r="D170" t="str">
            <v>V</v>
          </cell>
          <cell r="E170">
            <v>18371.36</v>
          </cell>
          <cell r="F170">
            <v>60</v>
          </cell>
          <cell r="G170" t="str">
            <v/>
          </cell>
        </row>
        <row r="171">
          <cell r="A171">
            <v>52374427</v>
          </cell>
          <cell r="B171">
            <v>21851</v>
          </cell>
          <cell r="C171" t="str">
            <v>Kuilboer - Ehmen, M.C.M.</v>
          </cell>
          <cell r="D171" t="str">
            <v>V</v>
          </cell>
          <cell r="E171">
            <v>24590.54</v>
          </cell>
          <cell r="F171">
            <v>80</v>
          </cell>
          <cell r="G171" t="str">
            <v>VUT</v>
          </cell>
        </row>
        <row r="172">
          <cell r="A172">
            <v>15470830</v>
          </cell>
          <cell r="B172">
            <v>66270</v>
          </cell>
          <cell r="C172" t="str">
            <v>Kuiper - Pomstra, E.</v>
          </cell>
          <cell r="D172" t="str">
            <v>V</v>
          </cell>
          <cell r="E172">
            <v>14364.84</v>
          </cell>
          <cell r="F172">
            <v>53.330001831054702</v>
          </cell>
          <cell r="G172" t="str">
            <v/>
          </cell>
        </row>
        <row r="173">
          <cell r="A173">
            <v>171577589</v>
          </cell>
          <cell r="B173">
            <v>49172</v>
          </cell>
          <cell r="C173" t="str">
            <v>Kuipers - Wolsink, M.W.</v>
          </cell>
          <cell r="D173" t="str">
            <v>V</v>
          </cell>
          <cell r="E173">
            <v>16584.48</v>
          </cell>
          <cell r="F173">
            <v>60</v>
          </cell>
          <cell r="G173" t="str">
            <v/>
          </cell>
        </row>
        <row r="174">
          <cell r="A174">
            <v>86617783</v>
          </cell>
          <cell r="B174">
            <v>25930</v>
          </cell>
          <cell r="C174" t="str">
            <v>Kuizenga - Gerritsen, F.M.A.</v>
          </cell>
          <cell r="D174" t="str">
            <v>V</v>
          </cell>
          <cell r="E174">
            <v>8110.76</v>
          </cell>
          <cell r="F174">
            <v>38.889999389648402</v>
          </cell>
          <cell r="G174" t="str">
            <v/>
          </cell>
        </row>
        <row r="175">
          <cell r="A175">
            <v>49807237</v>
          </cell>
          <cell r="B175">
            <v>49421</v>
          </cell>
          <cell r="C175" t="str">
            <v>Laar, T.J. van</v>
          </cell>
          <cell r="D175" t="str">
            <v>V</v>
          </cell>
          <cell r="E175">
            <v>15488.62</v>
          </cell>
          <cell r="F175">
            <v>60</v>
          </cell>
          <cell r="G175" t="str">
            <v>VUT</v>
          </cell>
        </row>
        <row r="176">
          <cell r="A176">
            <v>182644261</v>
          </cell>
          <cell r="B176">
            <v>40154</v>
          </cell>
          <cell r="C176" t="str">
            <v>Laarschot, S.J.C.M. van de</v>
          </cell>
          <cell r="D176" t="str">
            <v>V</v>
          </cell>
          <cell r="E176">
            <v>15816.68</v>
          </cell>
          <cell r="F176">
            <v>62.779998779296903</v>
          </cell>
          <cell r="G176" t="str">
            <v/>
          </cell>
        </row>
        <row r="177">
          <cell r="A177">
            <v>82107683</v>
          </cell>
          <cell r="B177">
            <v>50150</v>
          </cell>
          <cell r="C177" t="str">
            <v>Lange, A.M. de</v>
          </cell>
          <cell r="D177" t="str">
            <v>V</v>
          </cell>
          <cell r="E177">
            <v>15816.68</v>
          </cell>
          <cell r="F177">
            <v>60</v>
          </cell>
          <cell r="G177" t="str">
            <v/>
          </cell>
        </row>
        <row r="178">
          <cell r="A178">
            <v>47320709</v>
          </cell>
          <cell r="B178">
            <v>50157</v>
          </cell>
          <cell r="C178" t="str">
            <v>Langerak, T.</v>
          </cell>
          <cell r="D178" t="str">
            <v>M</v>
          </cell>
          <cell r="E178">
            <v>79167.16</v>
          </cell>
          <cell r="F178">
            <v>100</v>
          </cell>
          <cell r="G178" t="str">
            <v/>
          </cell>
        </row>
        <row r="179">
          <cell r="A179">
            <v>126049944</v>
          </cell>
          <cell r="B179">
            <v>50153</v>
          </cell>
          <cell r="C179" t="str">
            <v>Laros - Haring, H.M.</v>
          </cell>
          <cell r="D179" t="str">
            <v>V</v>
          </cell>
          <cell r="E179">
            <v>16305.28</v>
          </cell>
          <cell r="F179">
            <v>60</v>
          </cell>
          <cell r="G179" t="str">
            <v/>
          </cell>
        </row>
        <row r="180">
          <cell r="A180">
            <v>155104111</v>
          </cell>
          <cell r="B180">
            <v>50250</v>
          </cell>
          <cell r="C180" t="str">
            <v>Lazeroms, P.Y.M.</v>
          </cell>
          <cell r="D180" t="str">
            <v>V</v>
          </cell>
          <cell r="E180">
            <v>26859.040000000001</v>
          </cell>
          <cell r="F180">
            <v>100</v>
          </cell>
          <cell r="G180" t="str">
            <v/>
          </cell>
        </row>
        <row r="181">
          <cell r="A181">
            <v>138814776</v>
          </cell>
          <cell r="B181">
            <v>93170</v>
          </cell>
          <cell r="C181" t="str">
            <v>Leder - Wayerink, H.J.</v>
          </cell>
          <cell r="D181" t="str">
            <v>V</v>
          </cell>
          <cell r="E181">
            <v>24974.44</v>
          </cell>
          <cell r="F181">
            <v>80</v>
          </cell>
          <cell r="G181" t="str">
            <v/>
          </cell>
        </row>
        <row r="182">
          <cell r="A182">
            <v>187566719</v>
          </cell>
          <cell r="B182">
            <v>49457</v>
          </cell>
          <cell r="C182" t="str">
            <v>Leipoldt, D.</v>
          </cell>
          <cell r="D182" t="str">
            <v>V</v>
          </cell>
          <cell r="E182">
            <v>19125.2</v>
          </cell>
          <cell r="F182">
            <v>60</v>
          </cell>
          <cell r="G182" t="str">
            <v/>
          </cell>
        </row>
        <row r="183">
          <cell r="A183">
            <v>159652820</v>
          </cell>
          <cell r="B183">
            <v>16710</v>
          </cell>
          <cell r="C183" t="str">
            <v>Lemmens - Dacus, D.M.J.</v>
          </cell>
          <cell r="D183" t="str">
            <v>V</v>
          </cell>
          <cell r="E183">
            <v>16291.32</v>
          </cell>
          <cell r="F183">
            <v>60</v>
          </cell>
          <cell r="G183" t="str">
            <v/>
          </cell>
        </row>
        <row r="184">
          <cell r="A184">
            <v>118948155</v>
          </cell>
          <cell r="B184">
            <v>56350</v>
          </cell>
          <cell r="C184" t="str">
            <v>Lenssen - van der Meij, C.P.B.D.</v>
          </cell>
          <cell r="D184" t="str">
            <v>V</v>
          </cell>
          <cell r="E184">
            <v>13778.52</v>
          </cell>
          <cell r="F184">
            <v>50</v>
          </cell>
          <cell r="G184" t="str">
            <v/>
          </cell>
        </row>
        <row r="185">
          <cell r="A185">
            <v>111694620</v>
          </cell>
          <cell r="B185">
            <v>50810</v>
          </cell>
          <cell r="C185" t="str">
            <v>Leppers - Stienen, M.G.J.</v>
          </cell>
          <cell r="D185" t="str">
            <v>V</v>
          </cell>
          <cell r="E185">
            <v>15495.6</v>
          </cell>
          <cell r="F185">
            <v>60</v>
          </cell>
          <cell r="G185" t="str">
            <v/>
          </cell>
        </row>
        <row r="186">
          <cell r="A186">
            <v>161623530</v>
          </cell>
          <cell r="B186">
            <v>51380</v>
          </cell>
          <cell r="C186" t="str">
            <v>Letzer, T.</v>
          </cell>
          <cell r="D186" t="str">
            <v>M</v>
          </cell>
          <cell r="E186">
            <v>23564.48</v>
          </cell>
          <cell r="F186">
            <v>100</v>
          </cell>
          <cell r="G186" t="str">
            <v/>
          </cell>
        </row>
        <row r="187">
          <cell r="A187">
            <v>141775543</v>
          </cell>
          <cell r="B187">
            <v>72550</v>
          </cell>
          <cell r="C187" t="str">
            <v>Leyen - van de Sande, W.A.M.</v>
          </cell>
          <cell r="D187" t="str">
            <v>V</v>
          </cell>
          <cell r="E187">
            <v>2470.92</v>
          </cell>
          <cell r="F187">
            <v>11.810000419616699</v>
          </cell>
          <cell r="G187" t="str">
            <v/>
          </cell>
        </row>
        <row r="188">
          <cell r="A188">
            <v>84762810</v>
          </cell>
          <cell r="B188">
            <v>70080</v>
          </cell>
          <cell r="C188" t="str">
            <v>Linden - Roelofswaert, I.M. van der</v>
          </cell>
          <cell r="D188" t="str">
            <v>V</v>
          </cell>
          <cell r="E188">
            <v>14685.92</v>
          </cell>
          <cell r="F188">
            <v>50</v>
          </cell>
          <cell r="G188" t="str">
            <v/>
          </cell>
        </row>
        <row r="189">
          <cell r="A189">
            <v>152143919</v>
          </cell>
          <cell r="B189">
            <v>52380</v>
          </cell>
          <cell r="C189" t="str">
            <v>Lisdonk, K.H.A. van de</v>
          </cell>
          <cell r="D189" t="str">
            <v>V</v>
          </cell>
          <cell r="E189">
            <v>23899.52</v>
          </cell>
          <cell r="F189">
            <v>100</v>
          </cell>
          <cell r="G189" t="str">
            <v/>
          </cell>
        </row>
        <row r="190">
          <cell r="A190">
            <v>75440155</v>
          </cell>
          <cell r="B190">
            <v>52550</v>
          </cell>
          <cell r="C190" t="str">
            <v>Loenhout, J.C.G.M. van</v>
          </cell>
          <cell r="D190" t="str">
            <v>M</v>
          </cell>
          <cell r="E190">
            <v>48734.36</v>
          </cell>
          <cell r="F190">
            <v>100</v>
          </cell>
          <cell r="G190" t="str">
            <v/>
          </cell>
        </row>
        <row r="191">
          <cell r="A191">
            <v>66984191</v>
          </cell>
          <cell r="B191">
            <v>52840</v>
          </cell>
          <cell r="C191" t="str">
            <v>Loon - van der Borst, J.M. van</v>
          </cell>
          <cell r="D191" t="str">
            <v>V</v>
          </cell>
          <cell r="E191">
            <v>24792.959999999999</v>
          </cell>
          <cell r="F191">
            <v>100</v>
          </cell>
          <cell r="G191" t="str">
            <v/>
          </cell>
        </row>
        <row r="192">
          <cell r="A192">
            <v>167367304</v>
          </cell>
          <cell r="B192">
            <v>52820</v>
          </cell>
          <cell r="C192" t="str">
            <v>Loon, F.M. van</v>
          </cell>
          <cell r="D192" t="str">
            <v>V</v>
          </cell>
          <cell r="E192">
            <v>14364.84</v>
          </cell>
          <cell r="F192">
            <v>50</v>
          </cell>
          <cell r="G192" t="str">
            <v/>
          </cell>
        </row>
        <row r="193">
          <cell r="A193">
            <v>136227764</v>
          </cell>
          <cell r="B193">
            <v>52849</v>
          </cell>
          <cell r="C193" t="str">
            <v>Loon, R.A. van</v>
          </cell>
          <cell r="D193" t="str">
            <v>M</v>
          </cell>
          <cell r="E193">
            <v>29413.72</v>
          </cell>
          <cell r="F193">
            <v>100</v>
          </cell>
          <cell r="G193" t="str">
            <v/>
          </cell>
        </row>
        <row r="194">
          <cell r="A194">
            <v>94999727</v>
          </cell>
          <cell r="B194">
            <v>53050</v>
          </cell>
          <cell r="C194" t="str">
            <v>Lousberg, A.A.J.</v>
          </cell>
          <cell r="D194" t="str">
            <v>M</v>
          </cell>
          <cell r="E194">
            <v>71991.72</v>
          </cell>
          <cell r="F194">
            <v>100</v>
          </cell>
          <cell r="G194" t="str">
            <v/>
          </cell>
        </row>
        <row r="195">
          <cell r="A195">
            <v>112997661</v>
          </cell>
          <cell r="B195">
            <v>53550</v>
          </cell>
          <cell r="C195" t="str">
            <v>Luijk, J.H.P. van</v>
          </cell>
          <cell r="D195" t="str">
            <v>M</v>
          </cell>
          <cell r="E195">
            <v>27277.84</v>
          </cell>
          <cell r="F195">
            <v>80</v>
          </cell>
          <cell r="G195" t="str">
            <v/>
          </cell>
        </row>
        <row r="196">
          <cell r="A196">
            <v>177589516</v>
          </cell>
          <cell r="B196">
            <v>44255</v>
          </cell>
          <cell r="C196" t="str">
            <v>Luiten - de Kleijn, N.</v>
          </cell>
          <cell r="D196" t="str">
            <v>V</v>
          </cell>
          <cell r="E196">
            <v>12438.36</v>
          </cell>
          <cell r="F196">
            <v>41.669998168945298</v>
          </cell>
          <cell r="G196" t="str">
            <v/>
          </cell>
        </row>
        <row r="197">
          <cell r="A197">
            <v>88047428</v>
          </cell>
          <cell r="B197">
            <v>53650</v>
          </cell>
          <cell r="C197" t="str">
            <v>Maanen, H.J. van</v>
          </cell>
          <cell r="D197" t="str">
            <v>M</v>
          </cell>
          <cell r="E197">
            <v>52796.72</v>
          </cell>
          <cell r="F197">
            <v>100</v>
          </cell>
          <cell r="G197" t="str">
            <v/>
          </cell>
        </row>
        <row r="198">
          <cell r="A198">
            <v>196429432</v>
          </cell>
          <cell r="B198">
            <v>53950</v>
          </cell>
          <cell r="C198" t="str">
            <v>Mais, V.V.</v>
          </cell>
          <cell r="D198" t="str">
            <v>V</v>
          </cell>
          <cell r="E198">
            <v>22126.6</v>
          </cell>
          <cell r="F198">
            <v>100</v>
          </cell>
          <cell r="G198" t="str">
            <v/>
          </cell>
        </row>
        <row r="199">
          <cell r="A199">
            <v>225650095</v>
          </cell>
          <cell r="B199">
            <v>53960</v>
          </cell>
          <cell r="C199" t="str">
            <v>Maïssa, O.</v>
          </cell>
          <cell r="D199" t="str">
            <v>M</v>
          </cell>
          <cell r="E199">
            <v>29232.240000000002</v>
          </cell>
          <cell r="F199">
            <v>100</v>
          </cell>
          <cell r="G199" t="str">
            <v/>
          </cell>
        </row>
        <row r="200">
          <cell r="A200">
            <v>130573826</v>
          </cell>
          <cell r="B200">
            <v>54255</v>
          </cell>
          <cell r="C200" t="str">
            <v>Man, Y.M.</v>
          </cell>
          <cell r="D200" t="str">
            <v>V</v>
          </cell>
          <cell r="E200">
            <v>36854.400000000001</v>
          </cell>
          <cell r="F200">
            <v>100</v>
          </cell>
          <cell r="G200" t="str">
            <v/>
          </cell>
        </row>
        <row r="201">
          <cell r="A201">
            <v>49736103</v>
          </cell>
          <cell r="B201">
            <v>54420</v>
          </cell>
          <cell r="C201" t="str">
            <v>Markelo, I.V.</v>
          </cell>
          <cell r="D201" t="str">
            <v>V</v>
          </cell>
          <cell r="E201">
            <v>24779</v>
          </cell>
          <cell r="F201">
            <v>100</v>
          </cell>
          <cell r="G201" t="str">
            <v/>
          </cell>
        </row>
        <row r="202">
          <cell r="A202">
            <v>193900208</v>
          </cell>
          <cell r="B202">
            <v>54554</v>
          </cell>
          <cell r="C202" t="str">
            <v>Martens, H.</v>
          </cell>
          <cell r="D202" t="str">
            <v>V</v>
          </cell>
          <cell r="E202">
            <v>23480.720000000001</v>
          </cell>
          <cell r="F202">
            <v>100</v>
          </cell>
          <cell r="G202" t="str">
            <v/>
          </cell>
        </row>
        <row r="203">
          <cell r="A203">
            <v>43875993</v>
          </cell>
          <cell r="B203">
            <v>54641</v>
          </cell>
          <cell r="C203" t="str">
            <v>Martens, J.A.C.</v>
          </cell>
          <cell r="D203" t="str">
            <v>M</v>
          </cell>
          <cell r="E203">
            <v>41056.36</v>
          </cell>
          <cell r="F203">
            <v>100</v>
          </cell>
          <cell r="G203" t="str">
            <v>VUT</v>
          </cell>
        </row>
        <row r="204">
          <cell r="A204">
            <v>54429316</v>
          </cell>
          <cell r="B204">
            <v>55270</v>
          </cell>
          <cell r="C204" t="str">
            <v>Meer, P.J. van der</v>
          </cell>
          <cell r="D204" t="str">
            <v>M</v>
          </cell>
          <cell r="E204">
            <v>46849.760000000002</v>
          </cell>
          <cell r="F204">
            <v>100</v>
          </cell>
          <cell r="G204" t="str">
            <v/>
          </cell>
        </row>
        <row r="205">
          <cell r="A205">
            <v>162635850</v>
          </cell>
          <cell r="B205">
            <v>55170</v>
          </cell>
          <cell r="C205" t="str">
            <v>Meermans, D.S.</v>
          </cell>
          <cell r="D205" t="str">
            <v>M</v>
          </cell>
          <cell r="E205">
            <v>29567.279999999999</v>
          </cell>
          <cell r="F205">
            <v>100</v>
          </cell>
          <cell r="G205" t="str">
            <v/>
          </cell>
        </row>
        <row r="206">
          <cell r="A206">
            <v>87981622</v>
          </cell>
          <cell r="B206">
            <v>56452</v>
          </cell>
          <cell r="C206" t="str">
            <v>Meij, R.G. de</v>
          </cell>
          <cell r="D206" t="str">
            <v>M</v>
          </cell>
          <cell r="E206">
            <v>52922.36</v>
          </cell>
          <cell r="F206">
            <v>100</v>
          </cell>
          <cell r="G206" t="str">
            <v/>
          </cell>
        </row>
        <row r="207">
          <cell r="A207">
            <v>126143031</v>
          </cell>
          <cell r="B207">
            <v>5718</v>
          </cell>
          <cell r="C207" t="str">
            <v>Meijl - van den Berk, C.J.J. van</v>
          </cell>
          <cell r="D207" t="str">
            <v>V</v>
          </cell>
          <cell r="E207">
            <v>13471.4</v>
          </cell>
          <cell r="F207">
            <v>50</v>
          </cell>
          <cell r="G207" t="str">
            <v/>
          </cell>
        </row>
        <row r="208">
          <cell r="A208">
            <v>162591755</v>
          </cell>
          <cell r="B208">
            <v>37109</v>
          </cell>
          <cell r="C208" t="str">
            <v>Menting - Hubers, E.J.W.M.</v>
          </cell>
          <cell r="D208" t="str">
            <v>V</v>
          </cell>
          <cell r="E208">
            <v>21163.360000000001</v>
          </cell>
          <cell r="F208">
            <v>80</v>
          </cell>
          <cell r="G208" t="str">
            <v/>
          </cell>
        </row>
        <row r="209">
          <cell r="A209">
            <v>175935245</v>
          </cell>
          <cell r="B209">
            <v>57120</v>
          </cell>
          <cell r="C209" t="str">
            <v>Middelman, M.</v>
          </cell>
          <cell r="D209" t="str">
            <v>V</v>
          </cell>
          <cell r="E209">
            <v>22880.44</v>
          </cell>
          <cell r="F209">
            <v>100</v>
          </cell>
          <cell r="G209" t="str">
            <v/>
          </cell>
        </row>
        <row r="210">
          <cell r="A210">
            <v>40958693</v>
          </cell>
          <cell r="B210">
            <v>57150</v>
          </cell>
          <cell r="C210" t="str">
            <v>Mierlo, J.H.W.M. van</v>
          </cell>
          <cell r="D210" t="str">
            <v>M</v>
          </cell>
          <cell r="E210">
            <v>54667.360000000001</v>
          </cell>
          <cell r="F210">
            <v>100</v>
          </cell>
          <cell r="G210" t="str">
            <v/>
          </cell>
        </row>
        <row r="211">
          <cell r="A211">
            <v>65215400</v>
          </cell>
          <cell r="B211">
            <v>59350</v>
          </cell>
          <cell r="C211" t="str">
            <v>Mijlof, S.R.</v>
          </cell>
          <cell r="D211" t="str">
            <v>M</v>
          </cell>
          <cell r="E211">
            <v>45104.76</v>
          </cell>
          <cell r="F211">
            <v>100</v>
          </cell>
          <cell r="G211" t="str">
            <v/>
          </cell>
        </row>
        <row r="212">
          <cell r="A212">
            <v>123990658</v>
          </cell>
          <cell r="B212">
            <v>46830</v>
          </cell>
          <cell r="C212" t="str">
            <v>Minderman - de Kort, P.G.M.</v>
          </cell>
          <cell r="D212" t="str">
            <v>V</v>
          </cell>
          <cell r="E212">
            <v>9004.2000000000007</v>
          </cell>
          <cell r="F212">
            <v>34.720001220703097</v>
          </cell>
          <cell r="G212" t="str">
            <v/>
          </cell>
        </row>
        <row r="213">
          <cell r="A213">
            <v>155060922</v>
          </cell>
          <cell r="B213">
            <v>280</v>
          </cell>
          <cell r="C213" t="str">
            <v>Mol - van Aart, A.C.</v>
          </cell>
          <cell r="D213" t="str">
            <v>V</v>
          </cell>
          <cell r="E213">
            <v>8180.56</v>
          </cell>
          <cell r="F213">
            <v>31.940000534057599</v>
          </cell>
          <cell r="G213" t="str">
            <v/>
          </cell>
        </row>
        <row r="214">
          <cell r="A214">
            <v>191657980</v>
          </cell>
          <cell r="B214">
            <v>1304</v>
          </cell>
          <cell r="C214" t="str">
            <v>Mol, B.A.M.</v>
          </cell>
          <cell r="D214" t="str">
            <v>M</v>
          </cell>
          <cell r="E214">
            <v>29832.52</v>
          </cell>
          <cell r="F214">
            <v>100</v>
          </cell>
          <cell r="G214" t="str">
            <v/>
          </cell>
        </row>
        <row r="215">
          <cell r="A215">
            <v>180049689</v>
          </cell>
          <cell r="B215">
            <v>57735</v>
          </cell>
          <cell r="C215" t="str">
            <v>Mol, J.C.</v>
          </cell>
          <cell r="D215" t="str">
            <v>V</v>
          </cell>
          <cell r="E215">
            <v>24025.16</v>
          </cell>
          <cell r="F215">
            <v>100</v>
          </cell>
          <cell r="G215" t="str">
            <v/>
          </cell>
        </row>
        <row r="216">
          <cell r="A216">
            <v>165190280</v>
          </cell>
          <cell r="B216">
            <v>57959</v>
          </cell>
          <cell r="C216" t="str">
            <v>Mom, P.Th.M.</v>
          </cell>
          <cell r="D216" t="str">
            <v>V</v>
          </cell>
          <cell r="E216">
            <v>20828.32</v>
          </cell>
          <cell r="F216">
            <v>70</v>
          </cell>
          <cell r="G216" t="str">
            <v/>
          </cell>
        </row>
        <row r="217">
          <cell r="A217">
            <v>24140971</v>
          </cell>
          <cell r="B217">
            <v>57963</v>
          </cell>
          <cell r="C217" t="str">
            <v>Mom, W.J.</v>
          </cell>
          <cell r="D217" t="str">
            <v>M</v>
          </cell>
          <cell r="E217">
            <v>32247.599999999999</v>
          </cell>
          <cell r="F217">
            <v>100</v>
          </cell>
          <cell r="G217" t="str">
            <v>VUT</v>
          </cell>
        </row>
        <row r="218">
          <cell r="A218">
            <v>142065419</v>
          </cell>
          <cell r="B218">
            <v>57962</v>
          </cell>
          <cell r="C218" t="str">
            <v>Mommers - van Doorn, M.M.A.</v>
          </cell>
          <cell r="D218" t="str">
            <v>V</v>
          </cell>
          <cell r="E218">
            <v>11712.44</v>
          </cell>
          <cell r="F218">
            <v>41.669998168945298</v>
          </cell>
          <cell r="G218" t="str">
            <v/>
          </cell>
        </row>
        <row r="219">
          <cell r="A219">
            <v>115502014</v>
          </cell>
          <cell r="B219">
            <v>64140</v>
          </cell>
          <cell r="C219" t="str">
            <v>Moolenaar - Panhuise, H.</v>
          </cell>
          <cell r="D219" t="str">
            <v>V</v>
          </cell>
          <cell r="E219">
            <v>12522.12</v>
          </cell>
          <cell r="F219">
            <v>41.669998168945298</v>
          </cell>
          <cell r="G219" t="str">
            <v/>
          </cell>
        </row>
        <row r="220">
          <cell r="A220">
            <v>146620665</v>
          </cell>
          <cell r="B220">
            <v>58300</v>
          </cell>
          <cell r="C220" t="str">
            <v>Moorman, J.</v>
          </cell>
          <cell r="D220" t="str">
            <v>V</v>
          </cell>
          <cell r="E220">
            <v>28324.84</v>
          </cell>
          <cell r="F220">
            <v>100</v>
          </cell>
          <cell r="G220" t="str">
            <v/>
          </cell>
        </row>
        <row r="221">
          <cell r="A221">
            <v>113017819</v>
          </cell>
          <cell r="B221">
            <v>58350</v>
          </cell>
          <cell r="C221" t="str">
            <v>Moorsel, E.J.H. van</v>
          </cell>
          <cell r="D221" t="str">
            <v>M</v>
          </cell>
          <cell r="E221">
            <v>28701.759999999998</v>
          </cell>
          <cell r="F221">
            <v>100</v>
          </cell>
          <cell r="G221" t="str">
            <v/>
          </cell>
        </row>
        <row r="222">
          <cell r="A222">
            <v>78789527</v>
          </cell>
          <cell r="B222">
            <v>58520</v>
          </cell>
          <cell r="C222" t="str">
            <v>Mourik, D.W.J.M. van</v>
          </cell>
          <cell r="D222" t="str">
            <v>M</v>
          </cell>
          <cell r="E222">
            <v>33797.160000000003</v>
          </cell>
          <cell r="F222">
            <v>100</v>
          </cell>
          <cell r="G222" t="str">
            <v/>
          </cell>
        </row>
        <row r="223">
          <cell r="A223">
            <v>141930068</v>
          </cell>
          <cell r="B223">
            <v>58850</v>
          </cell>
          <cell r="C223" t="str">
            <v>Muffels, A.J.</v>
          </cell>
          <cell r="D223" t="str">
            <v>V</v>
          </cell>
          <cell r="E223">
            <v>28478.400000000001</v>
          </cell>
          <cell r="F223">
            <v>100</v>
          </cell>
          <cell r="G223" t="str">
            <v/>
          </cell>
        </row>
        <row r="224">
          <cell r="A224">
            <v>82252853</v>
          </cell>
          <cell r="B224">
            <v>2275</v>
          </cell>
          <cell r="C224" t="str">
            <v>Mulders - Baalhuis, G.G.L.</v>
          </cell>
          <cell r="D224" t="str">
            <v>V</v>
          </cell>
          <cell r="E224">
            <v>13904.16</v>
          </cell>
          <cell r="F224">
            <v>50</v>
          </cell>
          <cell r="G224" t="str">
            <v/>
          </cell>
        </row>
        <row r="225">
          <cell r="A225">
            <v>133647079</v>
          </cell>
          <cell r="B225">
            <v>73430</v>
          </cell>
          <cell r="C225" t="str">
            <v>Muller - Scheerhoorn, M.</v>
          </cell>
          <cell r="D225" t="str">
            <v>V</v>
          </cell>
          <cell r="E225">
            <v>18315.52</v>
          </cell>
          <cell r="F225">
            <v>60</v>
          </cell>
          <cell r="G225" t="str">
            <v/>
          </cell>
        </row>
        <row r="226">
          <cell r="A226">
            <v>226011471</v>
          </cell>
          <cell r="B226">
            <v>59279</v>
          </cell>
          <cell r="C226" t="str">
            <v>Muringen - Ronosetiko, N.</v>
          </cell>
          <cell r="D226" t="str">
            <v>V</v>
          </cell>
          <cell r="E226">
            <v>31270.400000000001</v>
          </cell>
          <cell r="F226">
            <v>100</v>
          </cell>
          <cell r="G226" t="str">
            <v/>
          </cell>
        </row>
        <row r="227">
          <cell r="A227">
            <v>36653664</v>
          </cell>
          <cell r="B227">
            <v>59450</v>
          </cell>
          <cell r="C227" t="str">
            <v>Naarding, R.J.</v>
          </cell>
          <cell r="D227" t="str">
            <v>M</v>
          </cell>
          <cell r="E227">
            <v>17561.68</v>
          </cell>
          <cell r="F227">
            <v>60</v>
          </cell>
          <cell r="G227" t="str">
            <v/>
          </cell>
        </row>
        <row r="228">
          <cell r="A228">
            <v>186545897</v>
          </cell>
          <cell r="B228">
            <v>59700</v>
          </cell>
          <cell r="C228" t="str">
            <v>Neef, M.R. de</v>
          </cell>
          <cell r="D228" t="str">
            <v>M</v>
          </cell>
          <cell r="E228">
            <v>48636.639999999999</v>
          </cell>
          <cell r="F228">
            <v>100</v>
          </cell>
          <cell r="G228" t="str">
            <v/>
          </cell>
        </row>
        <row r="229">
          <cell r="A229">
            <v>111353518</v>
          </cell>
          <cell r="B229">
            <v>60140</v>
          </cell>
          <cell r="C229" t="str">
            <v>Niekerk, R.H. van</v>
          </cell>
          <cell r="D229" t="str">
            <v>M</v>
          </cell>
          <cell r="E229">
            <v>31061</v>
          </cell>
          <cell r="F229">
            <v>100</v>
          </cell>
          <cell r="G229" t="str">
            <v/>
          </cell>
        </row>
        <row r="230">
          <cell r="A230">
            <v>122048192</v>
          </cell>
          <cell r="B230">
            <v>60150</v>
          </cell>
          <cell r="C230" t="str">
            <v>Niemeyer, F.T.</v>
          </cell>
          <cell r="D230" t="str">
            <v>M</v>
          </cell>
          <cell r="E230">
            <v>41140.120000000003</v>
          </cell>
          <cell r="F230">
            <v>100</v>
          </cell>
          <cell r="G230" t="str">
            <v/>
          </cell>
        </row>
        <row r="231">
          <cell r="A231">
            <v>124921929</v>
          </cell>
          <cell r="B231">
            <v>60200</v>
          </cell>
          <cell r="C231" t="str">
            <v>Niesing, G.</v>
          </cell>
          <cell r="D231" t="str">
            <v>V</v>
          </cell>
          <cell r="E231">
            <v>24806.92</v>
          </cell>
          <cell r="F231">
            <v>100</v>
          </cell>
          <cell r="G231" t="str">
            <v/>
          </cell>
        </row>
        <row r="232">
          <cell r="A232">
            <v>91004044</v>
          </cell>
          <cell r="B232">
            <v>1401</v>
          </cell>
          <cell r="C232" t="str">
            <v>Niewenhuyse, M.</v>
          </cell>
          <cell r="D232" t="str">
            <v>V</v>
          </cell>
          <cell r="E232">
            <v>17952.560000000001</v>
          </cell>
          <cell r="F232">
            <v>60</v>
          </cell>
          <cell r="G232" t="str">
            <v/>
          </cell>
        </row>
        <row r="233">
          <cell r="A233">
            <v>87808225</v>
          </cell>
          <cell r="B233">
            <v>60650</v>
          </cell>
          <cell r="C233" t="str">
            <v>Nollet, I.M.J.</v>
          </cell>
          <cell r="D233" t="str">
            <v>V</v>
          </cell>
          <cell r="E233">
            <v>35207.120000000003</v>
          </cell>
          <cell r="F233">
            <v>100</v>
          </cell>
          <cell r="G233" t="str">
            <v/>
          </cell>
        </row>
        <row r="234">
          <cell r="A234">
            <v>115652851</v>
          </cell>
          <cell r="B234">
            <v>49349</v>
          </cell>
          <cell r="C234" t="str">
            <v>Noord - van der Wee, N. van den</v>
          </cell>
          <cell r="D234" t="str">
            <v>V</v>
          </cell>
          <cell r="E234">
            <v>24108.92</v>
          </cell>
          <cell r="F234">
            <v>66.669998168945298</v>
          </cell>
          <cell r="G234" t="str">
            <v/>
          </cell>
        </row>
        <row r="235">
          <cell r="A235">
            <v>122071633</v>
          </cell>
          <cell r="B235">
            <v>43856</v>
          </cell>
          <cell r="C235" t="str">
            <v>Noort - Cox, J. van</v>
          </cell>
          <cell r="D235" t="str">
            <v>V</v>
          </cell>
          <cell r="E235">
            <v>3085.16</v>
          </cell>
          <cell r="F235">
            <v>13.8900003433228</v>
          </cell>
          <cell r="G235" t="str">
            <v/>
          </cell>
        </row>
        <row r="236">
          <cell r="A236">
            <v>175084658</v>
          </cell>
          <cell r="B236">
            <v>43855</v>
          </cell>
          <cell r="C236" t="str">
            <v>Noort - van Klaveren, A. van</v>
          </cell>
          <cell r="D236" t="str">
            <v>V</v>
          </cell>
          <cell r="E236">
            <v>46626.400000000001</v>
          </cell>
          <cell r="F236">
            <v>100</v>
          </cell>
          <cell r="G236" t="str">
            <v/>
          </cell>
        </row>
        <row r="237">
          <cell r="A237">
            <v>147518684</v>
          </cell>
          <cell r="B237">
            <v>61660</v>
          </cell>
          <cell r="C237" t="str">
            <v>Oevelen, N.J.J. van</v>
          </cell>
          <cell r="D237" t="str">
            <v>V</v>
          </cell>
          <cell r="E237">
            <v>38669.199999999997</v>
          </cell>
          <cell r="F237">
            <v>100</v>
          </cell>
          <cell r="G237" t="str">
            <v/>
          </cell>
        </row>
        <row r="238">
          <cell r="A238">
            <v>104058249</v>
          </cell>
          <cell r="B238">
            <v>74930</v>
          </cell>
          <cell r="C238" t="str">
            <v>Olde Riekerink - Schreur, H.M.</v>
          </cell>
          <cell r="D238" t="str">
            <v>V</v>
          </cell>
          <cell r="E238">
            <v>5221.04</v>
          </cell>
          <cell r="F238">
            <v>25</v>
          </cell>
          <cell r="G238" t="str">
            <v/>
          </cell>
        </row>
        <row r="239">
          <cell r="A239">
            <v>171291736</v>
          </cell>
          <cell r="B239">
            <v>57449</v>
          </cell>
          <cell r="C239" t="str">
            <v>Olthof - Moddejonge, A.J.</v>
          </cell>
          <cell r="D239" t="str">
            <v>V</v>
          </cell>
          <cell r="E239">
            <v>13890.2</v>
          </cell>
          <cell r="F239">
            <v>50</v>
          </cell>
          <cell r="G239" t="str">
            <v/>
          </cell>
        </row>
        <row r="240">
          <cell r="A240">
            <v>203469987</v>
          </cell>
          <cell r="B240">
            <v>62200</v>
          </cell>
          <cell r="C240" t="str">
            <v>Ong, T.</v>
          </cell>
          <cell r="D240" t="str">
            <v>V</v>
          </cell>
          <cell r="E240">
            <v>23801.8</v>
          </cell>
          <cell r="F240">
            <v>100</v>
          </cell>
          <cell r="G240" t="str">
            <v/>
          </cell>
        </row>
        <row r="241">
          <cell r="A241">
            <v>62084380</v>
          </cell>
          <cell r="B241">
            <v>62341</v>
          </cell>
          <cell r="C241" t="str">
            <v>Oorschot, J.A.P.A. van</v>
          </cell>
          <cell r="D241" t="str">
            <v>M</v>
          </cell>
          <cell r="E241">
            <v>66624.100000000006</v>
          </cell>
          <cell r="F241">
            <v>100</v>
          </cell>
          <cell r="G241" t="str">
            <v>VUT</v>
          </cell>
        </row>
        <row r="242">
          <cell r="A242">
            <v>88130113</v>
          </cell>
          <cell r="B242">
            <v>62360</v>
          </cell>
          <cell r="C242" t="str">
            <v>Oorschot, J.C.A.M. van</v>
          </cell>
          <cell r="D242" t="str">
            <v>M</v>
          </cell>
          <cell r="E242">
            <v>38725.040000000001</v>
          </cell>
          <cell r="F242">
            <v>100</v>
          </cell>
          <cell r="G242" t="str">
            <v/>
          </cell>
        </row>
        <row r="243">
          <cell r="A243">
            <v>119822659</v>
          </cell>
          <cell r="B243">
            <v>62500</v>
          </cell>
          <cell r="C243" t="str">
            <v>Oosbree, A.S. van</v>
          </cell>
          <cell r="D243" t="str">
            <v>M</v>
          </cell>
          <cell r="E243">
            <v>46012.160000000003</v>
          </cell>
          <cell r="F243">
            <v>100</v>
          </cell>
          <cell r="G243" t="str">
            <v/>
          </cell>
        </row>
        <row r="244">
          <cell r="A244">
            <v>33459083</v>
          </cell>
          <cell r="B244">
            <v>62960</v>
          </cell>
          <cell r="C244" t="str">
            <v>Ophuis, G.J.M.</v>
          </cell>
          <cell r="D244" t="str">
            <v>M</v>
          </cell>
          <cell r="E244">
            <v>48483.08</v>
          </cell>
          <cell r="F244">
            <v>100</v>
          </cell>
          <cell r="G244" t="str">
            <v/>
          </cell>
        </row>
        <row r="245">
          <cell r="A245">
            <v>172423727</v>
          </cell>
          <cell r="B245">
            <v>63043</v>
          </cell>
          <cell r="C245" t="str">
            <v>Opijnen - Zwart, S.E. van</v>
          </cell>
          <cell r="D245" t="str">
            <v>V</v>
          </cell>
          <cell r="E245">
            <v>126324.04</v>
          </cell>
          <cell r="F245">
            <v>88.889999389648395</v>
          </cell>
          <cell r="G245" t="str">
            <v/>
          </cell>
        </row>
        <row r="246">
          <cell r="A246">
            <v>224626152</v>
          </cell>
          <cell r="B246">
            <v>63045</v>
          </cell>
          <cell r="C246" t="str">
            <v>Ortega, L.R.F.</v>
          </cell>
          <cell r="D246" t="str">
            <v>V</v>
          </cell>
          <cell r="E246">
            <v>26928.84</v>
          </cell>
          <cell r="F246">
            <v>100</v>
          </cell>
          <cell r="G246" t="str">
            <v/>
          </cell>
        </row>
        <row r="247">
          <cell r="A247">
            <v>95509999</v>
          </cell>
          <cell r="B247">
            <v>63150</v>
          </cell>
          <cell r="C247" t="str">
            <v>Ots, O.I.C.</v>
          </cell>
          <cell r="D247" t="str">
            <v>V</v>
          </cell>
          <cell r="E247">
            <v>29162.44</v>
          </cell>
          <cell r="F247">
            <v>100</v>
          </cell>
          <cell r="G247" t="str">
            <v/>
          </cell>
        </row>
        <row r="248">
          <cell r="A248">
            <v>107961775</v>
          </cell>
          <cell r="B248">
            <v>63410</v>
          </cell>
          <cell r="C248" t="str">
            <v>Otto, W.</v>
          </cell>
          <cell r="D248" t="str">
            <v>V</v>
          </cell>
          <cell r="E248">
            <v>19781.32</v>
          </cell>
          <cell r="F248">
            <v>80</v>
          </cell>
          <cell r="G248" t="str">
            <v/>
          </cell>
        </row>
        <row r="249">
          <cell r="A249">
            <v>111456150</v>
          </cell>
          <cell r="B249">
            <v>19631</v>
          </cell>
          <cell r="C249" t="str">
            <v>Oudenaarde - Dorstijn, J.C. van</v>
          </cell>
          <cell r="D249" t="str">
            <v>V</v>
          </cell>
          <cell r="E249">
            <v>12598.9</v>
          </cell>
          <cell r="F249">
            <v>50</v>
          </cell>
          <cell r="G249" t="str">
            <v>VUT</v>
          </cell>
        </row>
        <row r="250">
          <cell r="A250">
            <v>103031170</v>
          </cell>
          <cell r="B250">
            <v>63465</v>
          </cell>
          <cell r="C250" t="str">
            <v>Oudenalder, M. van den</v>
          </cell>
          <cell r="D250" t="str">
            <v>M</v>
          </cell>
          <cell r="E250">
            <v>22349.96</v>
          </cell>
          <cell r="F250">
            <v>100</v>
          </cell>
          <cell r="G250" t="str">
            <v/>
          </cell>
        </row>
        <row r="251">
          <cell r="A251">
            <v>117316520</v>
          </cell>
          <cell r="B251">
            <v>63930</v>
          </cell>
          <cell r="C251" t="str">
            <v>Paalvast, J.M.I.</v>
          </cell>
          <cell r="D251" t="str">
            <v>M</v>
          </cell>
          <cell r="E251">
            <v>56873.04</v>
          </cell>
          <cell r="F251">
            <v>100</v>
          </cell>
          <cell r="G251" t="str">
            <v/>
          </cell>
        </row>
        <row r="252">
          <cell r="A252">
            <v>54467779</v>
          </cell>
          <cell r="B252">
            <v>64141</v>
          </cell>
          <cell r="C252" t="str">
            <v>Panhuise - de Vos, K.</v>
          </cell>
          <cell r="D252" t="str">
            <v>V</v>
          </cell>
          <cell r="E252">
            <v>18050.28</v>
          </cell>
          <cell r="F252">
            <v>60</v>
          </cell>
          <cell r="G252" t="str">
            <v/>
          </cell>
        </row>
        <row r="253">
          <cell r="A253">
            <v>101400792</v>
          </cell>
          <cell r="B253">
            <v>64150</v>
          </cell>
          <cell r="C253" t="str">
            <v>Papen, P.G.H.M.</v>
          </cell>
          <cell r="D253" t="str">
            <v>V</v>
          </cell>
          <cell r="E253">
            <v>21554.240000000002</v>
          </cell>
          <cell r="F253">
            <v>80</v>
          </cell>
          <cell r="G253" t="str">
            <v/>
          </cell>
        </row>
        <row r="254">
          <cell r="A254">
            <v>157501140</v>
          </cell>
          <cell r="B254">
            <v>64160</v>
          </cell>
          <cell r="C254" t="str">
            <v>Paquay - Hacquier, M.J.G.</v>
          </cell>
          <cell r="D254" t="str">
            <v>V</v>
          </cell>
          <cell r="E254">
            <v>22489.56</v>
          </cell>
          <cell r="F254">
            <v>100</v>
          </cell>
          <cell r="G254" t="str">
            <v/>
          </cell>
        </row>
        <row r="255">
          <cell r="A255">
            <v>137313408</v>
          </cell>
          <cell r="B255">
            <v>17570</v>
          </cell>
          <cell r="C255" t="str">
            <v>Parera - Dekker, M.</v>
          </cell>
          <cell r="D255" t="str">
            <v>V</v>
          </cell>
          <cell r="E255">
            <v>21777.599999999999</v>
          </cell>
          <cell r="F255">
            <v>70</v>
          </cell>
          <cell r="G255" t="str">
            <v/>
          </cell>
        </row>
        <row r="256">
          <cell r="A256">
            <v>97919950</v>
          </cell>
          <cell r="B256">
            <v>64450</v>
          </cell>
          <cell r="C256" t="str">
            <v>Peerdeman, C.H.M.</v>
          </cell>
          <cell r="D256" t="str">
            <v>V</v>
          </cell>
          <cell r="E256">
            <v>29972.12</v>
          </cell>
          <cell r="F256">
            <v>100</v>
          </cell>
          <cell r="G256" t="str">
            <v/>
          </cell>
        </row>
        <row r="257">
          <cell r="A257">
            <v>159505422</v>
          </cell>
          <cell r="B257">
            <v>23150</v>
          </cell>
          <cell r="C257" t="str">
            <v>Pelzer - Esser, B.</v>
          </cell>
          <cell r="D257" t="str">
            <v>V</v>
          </cell>
          <cell r="E257">
            <v>15816.68</v>
          </cell>
          <cell r="F257">
            <v>60</v>
          </cell>
          <cell r="G257" t="str">
            <v/>
          </cell>
        </row>
        <row r="258">
          <cell r="A258">
            <v>113701482</v>
          </cell>
          <cell r="B258">
            <v>64870</v>
          </cell>
          <cell r="C258" t="str">
            <v>Pertijs, A.A.M.</v>
          </cell>
          <cell r="D258" t="str">
            <v>M</v>
          </cell>
          <cell r="E258">
            <v>26859.040000000001</v>
          </cell>
          <cell r="F258">
            <v>100</v>
          </cell>
          <cell r="G258" t="str">
            <v/>
          </cell>
        </row>
        <row r="259">
          <cell r="A259">
            <v>161812168</v>
          </cell>
          <cell r="B259">
            <v>36810</v>
          </cell>
          <cell r="C259" t="str">
            <v>Peters - Houtriet, A.C.</v>
          </cell>
          <cell r="D259" t="str">
            <v>V</v>
          </cell>
          <cell r="E259">
            <v>13597.04</v>
          </cell>
          <cell r="F259">
            <v>50</v>
          </cell>
          <cell r="G259" t="str">
            <v/>
          </cell>
        </row>
        <row r="260">
          <cell r="A260">
            <v>120292270</v>
          </cell>
          <cell r="B260">
            <v>65450</v>
          </cell>
          <cell r="C260" t="str">
            <v>Plak, E.A.</v>
          </cell>
          <cell r="D260" t="str">
            <v>V</v>
          </cell>
          <cell r="E260">
            <v>27543.08</v>
          </cell>
          <cell r="F260">
            <v>100</v>
          </cell>
          <cell r="G260" t="str">
            <v/>
          </cell>
        </row>
        <row r="261">
          <cell r="A261">
            <v>105499821</v>
          </cell>
          <cell r="B261">
            <v>65480</v>
          </cell>
          <cell r="C261" t="str">
            <v>Platel - van der Lijn, H.</v>
          </cell>
          <cell r="D261" t="str">
            <v>V</v>
          </cell>
          <cell r="E261">
            <v>19990.72</v>
          </cell>
          <cell r="F261">
            <v>80</v>
          </cell>
          <cell r="G261" t="str">
            <v/>
          </cell>
        </row>
        <row r="262">
          <cell r="A262">
            <v>137889392</v>
          </cell>
          <cell r="B262">
            <v>83549</v>
          </cell>
          <cell r="C262" t="str">
            <v>Pol - Freriksen, H.G.M.L.</v>
          </cell>
          <cell r="D262" t="str">
            <v>V</v>
          </cell>
          <cell r="E262">
            <v>14518.4</v>
          </cell>
          <cell r="F262">
            <v>60</v>
          </cell>
          <cell r="G262" t="str">
            <v/>
          </cell>
        </row>
        <row r="263">
          <cell r="A263">
            <v>167745414</v>
          </cell>
          <cell r="B263">
            <v>66730</v>
          </cell>
          <cell r="C263" t="str">
            <v>Posthuma, R.</v>
          </cell>
          <cell r="D263" t="str">
            <v>M</v>
          </cell>
          <cell r="E263">
            <v>22294.12</v>
          </cell>
          <cell r="F263">
            <v>80</v>
          </cell>
          <cell r="G263" t="str">
            <v/>
          </cell>
        </row>
        <row r="264">
          <cell r="A264">
            <v>81433128</v>
          </cell>
          <cell r="B264">
            <v>46040</v>
          </cell>
          <cell r="C264" t="str">
            <v>Potgieser - de Koning, J.E.M.</v>
          </cell>
          <cell r="D264" t="str">
            <v>V</v>
          </cell>
          <cell r="E264">
            <v>17757.12</v>
          </cell>
          <cell r="F264">
            <v>60</v>
          </cell>
          <cell r="G264" t="str">
            <v/>
          </cell>
        </row>
        <row r="265">
          <cell r="A265">
            <v>147607875</v>
          </cell>
          <cell r="B265">
            <v>67450</v>
          </cell>
          <cell r="C265" t="str">
            <v>Prinsen, C.A.J.M.</v>
          </cell>
          <cell r="D265" t="str">
            <v>V</v>
          </cell>
          <cell r="E265">
            <v>23257.360000000001</v>
          </cell>
          <cell r="F265">
            <v>100</v>
          </cell>
          <cell r="G265" t="str">
            <v/>
          </cell>
        </row>
        <row r="266">
          <cell r="A266">
            <v>76985581</v>
          </cell>
          <cell r="B266">
            <v>67455</v>
          </cell>
          <cell r="C266" t="str">
            <v>Pronk, D.A.</v>
          </cell>
          <cell r="D266" t="str">
            <v>M</v>
          </cell>
          <cell r="E266">
            <v>108273.76</v>
          </cell>
          <cell r="F266">
            <v>100</v>
          </cell>
          <cell r="G266" t="str">
            <v/>
          </cell>
        </row>
        <row r="267">
          <cell r="A267">
            <v>122833570</v>
          </cell>
          <cell r="B267">
            <v>67468</v>
          </cell>
          <cell r="C267" t="str">
            <v>Putten, E.M.P.A. van</v>
          </cell>
          <cell r="D267" t="str">
            <v>V</v>
          </cell>
          <cell r="E267">
            <v>19920.919999999998</v>
          </cell>
          <cell r="F267">
            <v>80</v>
          </cell>
          <cell r="G267" t="str">
            <v/>
          </cell>
        </row>
        <row r="268">
          <cell r="A268">
            <v>63794998</v>
          </cell>
          <cell r="B268">
            <v>67650</v>
          </cell>
          <cell r="C268" t="str">
            <v>Quiël, R.</v>
          </cell>
          <cell r="D268" t="str">
            <v>M</v>
          </cell>
          <cell r="E268">
            <v>32261.56</v>
          </cell>
          <cell r="F268">
            <v>100</v>
          </cell>
          <cell r="G268" t="str">
            <v/>
          </cell>
        </row>
        <row r="269">
          <cell r="A269">
            <v>142363157</v>
          </cell>
          <cell r="B269">
            <v>22850</v>
          </cell>
          <cell r="C269" t="str">
            <v>Raaijmakers - van Erp, M.J.Th.</v>
          </cell>
          <cell r="D269" t="str">
            <v>V</v>
          </cell>
          <cell r="E269">
            <v>11698.48</v>
          </cell>
          <cell r="F269">
            <v>41.669998168945298</v>
          </cell>
          <cell r="G269" t="str">
            <v/>
          </cell>
        </row>
        <row r="270">
          <cell r="A270">
            <v>90969716</v>
          </cell>
          <cell r="B270">
            <v>67855</v>
          </cell>
          <cell r="C270" t="str">
            <v>Rademakers - Wachelder, G.M.Th.</v>
          </cell>
          <cell r="D270" t="str">
            <v>V</v>
          </cell>
          <cell r="E270">
            <v>4620.76</v>
          </cell>
          <cell r="F270">
            <v>20.829999923706101</v>
          </cell>
          <cell r="G270" t="str">
            <v/>
          </cell>
        </row>
        <row r="271">
          <cell r="A271">
            <v>207073314</v>
          </cell>
          <cell r="B271">
            <v>67865</v>
          </cell>
          <cell r="C271" t="str">
            <v>Rambaruthsing, M.D.</v>
          </cell>
          <cell r="D271" t="str">
            <v>M</v>
          </cell>
          <cell r="E271">
            <v>23885.56</v>
          </cell>
          <cell r="F271">
            <v>100</v>
          </cell>
          <cell r="G271" t="str">
            <v/>
          </cell>
        </row>
        <row r="272">
          <cell r="A272">
            <v>119239048</v>
          </cell>
          <cell r="B272">
            <v>68490</v>
          </cell>
          <cell r="C272" t="str">
            <v>Reijden - Meijer, J.T. van der</v>
          </cell>
          <cell r="D272" t="str">
            <v>V</v>
          </cell>
          <cell r="E272">
            <v>15027.94</v>
          </cell>
          <cell r="F272">
            <v>56</v>
          </cell>
          <cell r="G272" t="str">
            <v>VUT</v>
          </cell>
        </row>
        <row r="273">
          <cell r="A273">
            <v>74389154</v>
          </cell>
          <cell r="B273">
            <v>69050</v>
          </cell>
          <cell r="C273" t="str">
            <v>Reijnders, W.</v>
          </cell>
          <cell r="D273" t="str">
            <v>M</v>
          </cell>
          <cell r="E273">
            <v>27654.76</v>
          </cell>
          <cell r="F273">
            <v>100</v>
          </cell>
          <cell r="G273" t="str">
            <v/>
          </cell>
        </row>
        <row r="274">
          <cell r="A274">
            <v>87851933</v>
          </cell>
          <cell r="B274">
            <v>69150</v>
          </cell>
          <cell r="C274" t="str">
            <v>Reyntjes - Hogervorst, E.J.</v>
          </cell>
          <cell r="D274" t="str">
            <v>V</v>
          </cell>
          <cell r="E274">
            <v>29832.52</v>
          </cell>
          <cell r="F274">
            <v>100</v>
          </cell>
          <cell r="G274" t="str">
            <v/>
          </cell>
        </row>
        <row r="275">
          <cell r="A275">
            <v>167722815</v>
          </cell>
          <cell r="B275">
            <v>69301</v>
          </cell>
          <cell r="C275" t="str">
            <v>Ridderhof, S.Y.</v>
          </cell>
          <cell r="D275" t="str">
            <v>V</v>
          </cell>
          <cell r="E275">
            <v>18608.68</v>
          </cell>
          <cell r="F275">
            <v>80</v>
          </cell>
          <cell r="G275" t="str">
            <v/>
          </cell>
        </row>
        <row r="276">
          <cell r="A276">
            <v>160508101</v>
          </cell>
          <cell r="B276">
            <v>69500</v>
          </cell>
          <cell r="C276" t="str">
            <v>Riet, L. van</v>
          </cell>
          <cell r="D276" t="str">
            <v>V</v>
          </cell>
          <cell r="E276">
            <v>28450.48</v>
          </cell>
          <cell r="F276">
            <v>100</v>
          </cell>
          <cell r="G276" t="str">
            <v/>
          </cell>
        </row>
        <row r="277">
          <cell r="A277">
            <v>167553276</v>
          </cell>
          <cell r="B277">
            <v>69645</v>
          </cell>
          <cell r="C277" t="str">
            <v>Riffi - Ollite, N.</v>
          </cell>
          <cell r="D277" t="str">
            <v>V</v>
          </cell>
          <cell r="E277">
            <v>25002.36</v>
          </cell>
          <cell r="F277">
            <v>100</v>
          </cell>
          <cell r="G277" t="str">
            <v/>
          </cell>
        </row>
        <row r="278">
          <cell r="A278">
            <v>79711467</v>
          </cell>
          <cell r="B278">
            <v>92650</v>
          </cell>
          <cell r="C278" t="str">
            <v>Riga - Walman, E.M.</v>
          </cell>
          <cell r="D278" t="str">
            <v>V</v>
          </cell>
          <cell r="E278">
            <v>14658</v>
          </cell>
          <cell r="F278">
            <v>38.889999389648402</v>
          </cell>
          <cell r="G278" t="str">
            <v/>
          </cell>
        </row>
        <row r="279">
          <cell r="A279">
            <v>125468015</v>
          </cell>
          <cell r="B279">
            <v>39350</v>
          </cell>
          <cell r="C279" t="str">
            <v>Rijn - Jansen, M.J.L. van</v>
          </cell>
          <cell r="D279" t="str">
            <v>V</v>
          </cell>
          <cell r="E279">
            <v>32387.200000000001</v>
          </cell>
          <cell r="F279">
            <v>100</v>
          </cell>
          <cell r="G279" t="str">
            <v/>
          </cell>
        </row>
        <row r="280">
          <cell r="A280">
            <v>115913026</v>
          </cell>
          <cell r="B280">
            <v>52580</v>
          </cell>
          <cell r="C280" t="str">
            <v>Rijn - van Lohuizen, B.C. van</v>
          </cell>
          <cell r="D280" t="str">
            <v>V</v>
          </cell>
          <cell r="E280">
            <v>17450</v>
          </cell>
          <cell r="F280">
            <v>50</v>
          </cell>
          <cell r="G280" t="str">
            <v/>
          </cell>
        </row>
        <row r="281">
          <cell r="A281">
            <v>154866970</v>
          </cell>
          <cell r="B281">
            <v>69705</v>
          </cell>
          <cell r="C281" t="str">
            <v>Rijnders, D.J.G.</v>
          </cell>
          <cell r="D281" t="str">
            <v>M</v>
          </cell>
          <cell r="E281">
            <v>47882.8</v>
          </cell>
          <cell r="F281">
            <v>100</v>
          </cell>
          <cell r="G281" t="str">
            <v/>
          </cell>
        </row>
        <row r="282">
          <cell r="A282">
            <v>44885246</v>
          </cell>
          <cell r="B282">
            <v>70151</v>
          </cell>
          <cell r="C282" t="str">
            <v>Roest, H.J.G.</v>
          </cell>
          <cell r="D282" t="str">
            <v>M</v>
          </cell>
          <cell r="E282">
            <v>51805.56</v>
          </cell>
          <cell r="F282">
            <v>100</v>
          </cell>
          <cell r="G282" t="str">
            <v>VUT</v>
          </cell>
        </row>
        <row r="283">
          <cell r="A283">
            <v>75487597</v>
          </cell>
          <cell r="B283">
            <v>70300</v>
          </cell>
          <cell r="C283" t="str">
            <v>Rombouts - Kennis, M.P.M.</v>
          </cell>
          <cell r="D283" t="str">
            <v>V</v>
          </cell>
          <cell r="E283">
            <v>16654.28</v>
          </cell>
          <cell r="F283">
            <v>60</v>
          </cell>
          <cell r="G283" t="str">
            <v/>
          </cell>
        </row>
        <row r="284">
          <cell r="A284">
            <v>122236208</v>
          </cell>
          <cell r="B284">
            <v>70320</v>
          </cell>
          <cell r="C284" t="str">
            <v>Romein, B.M.D.</v>
          </cell>
          <cell r="D284" t="str">
            <v>V</v>
          </cell>
          <cell r="E284">
            <v>12717.56</v>
          </cell>
          <cell r="F284">
            <v>50</v>
          </cell>
          <cell r="G284" t="str">
            <v/>
          </cell>
        </row>
        <row r="285">
          <cell r="A285">
            <v>118958380</v>
          </cell>
          <cell r="B285">
            <v>41251</v>
          </cell>
          <cell r="C285" t="str">
            <v>Roodbeen - Joosten, G.A.H.M.</v>
          </cell>
          <cell r="D285" t="str">
            <v>V</v>
          </cell>
          <cell r="E285">
            <v>15495.6</v>
          </cell>
          <cell r="F285">
            <v>60</v>
          </cell>
          <cell r="G285" t="str">
            <v/>
          </cell>
        </row>
        <row r="286">
          <cell r="A286">
            <v>73973865</v>
          </cell>
          <cell r="B286">
            <v>70550</v>
          </cell>
          <cell r="C286" t="str">
            <v>Roodt - van Stuijvenberg, P.J. de</v>
          </cell>
          <cell r="D286" t="str">
            <v>V</v>
          </cell>
          <cell r="E286">
            <v>14588.2</v>
          </cell>
          <cell r="F286">
            <v>60</v>
          </cell>
          <cell r="G286" t="str">
            <v/>
          </cell>
        </row>
        <row r="287">
          <cell r="A287">
            <v>143114268</v>
          </cell>
          <cell r="B287">
            <v>70879</v>
          </cell>
          <cell r="C287" t="str">
            <v>Rooijen, P. van</v>
          </cell>
          <cell r="D287" t="str">
            <v>M</v>
          </cell>
          <cell r="E287">
            <v>15663.12</v>
          </cell>
          <cell r="F287">
            <v>41.669998168945298</v>
          </cell>
          <cell r="G287" t="str">
            <v/>
          </cell>
        </row>
        <row r="288">
          <cell r="A288">
            <v>129966472</v>
          </cell>
          <cell r="B288">
            <v>70636</v>
          </cell>
          <cell r="C288" t="str">
            <v>Roos, D.</v>
          </cell>
          <cell r="D288" t="str">
            <v>M</v>
          </cell>
          <cell r="E288">
            <v>32722.240000000002</v>
          </cell>
          <cell r="F288">
            <v>100</v>
          </cell>
          <cell r="G288" t="str">
            <v/>
          </cell>
        </row>
        <row r="289">
          <cell r="A289">
            <v>157481426</v>
          </cell>
          <cell r="B289">
            <v>70641</v>
          </cell>
          <cell r="C289" t="str">
            <v>Rooswinkel, M.</v>
          </cell>
          <cell r="D289" t="str">
            <v>V</v>
          </cell>
          <cell r="E289">
            <v>15523.52</v>
          </cell>
          <cell r="F289">
            <v>60</v>
          </cell>
          <cell r="G289" t="str">
            <v/>
          </cell>
        </row>
        <row r="290">
          <cell r="A290">
            <v>155146816</v>
          </cell>
          <cell r="B290">
            <v>6351</v>
          </cell>
          <cell r="C290" t="str">
            <v>Roovers - van Bezooijen, J.</v>
          </cell>
          <cell r="D290" t="str">
            <v>V</v>
          </cell>
          <cell r="E290">
            <v>11656.6</v>
          </cell>
          <cell r="F290">
            <v>41.659999847412102</v>
          </cell>
          <cell r="G290" t="str">
            <v/>
          </cell>
        </row>
        <row r="291">
          <cell r="A291">
            <v>95857722</v>
          </cell>
          <cell r="B291">
            <v>5755</v>
          </cell>
          <cell r="C291" t="str">
            <v>Ross - Bergler, B.M.</v>
          </cell>
          <cell r="D291" t="str">
            <v>V</v>
          </cell>
          <cell r="E291">
            <v>10763.16</v>
          </cell>
          <cell r="F291">
            <v>41.669998168945298</v>
          </cell>
          <cell r="G291" t="str">
            <v/>
          </cell>
        </row>
        <row r="292">
          <cell r="A292">
            <v>177425593</v>
          </cell>
          <cell r="B292">
            <v>70952</v>
          </cell>
          <cell r="C292" t="str">
            <v>Rossum, E. van</v>
          </cell>
          <cell r="D292" t="str">
            <v>V</v>
          </cell>
          <cell r="E292">
            <v>28687.8</v>
          </cell>
          <cell r="F292">
            <v>100</v>
          </cell>
          <cell r="G292" t="str">
            <v/>
          </cell>
        </row>
        <row r="293">
          <cell r="A293">
            <v>92155911</v>
          </cell>
          <cell r="B293">
            <v>71550</v>
          </cell>
          <cell r="C293" t="str">
            <v>Ruedisueli, J.P.B.</v>
          </cell>
          <cell r="D293" t="str">
            <v>M</v>
          </cell>
          <cell r="E293">
            <v>45677.120000000003</v>
          </cell>
          <cell r="F293">
            <v>100</v>
          </cell>
          <cell r="G293" t="str">
            <v/>
          </cell>
        </row>
        <row r="294">
          <cell r="A294">
            <v>186281328</v>
          </cell>
          <cell r="B294">
            <v>39372</v>
          </cell>
          <cell r="C294" t="str">
            <v>Schagen - Jansen, S. van</v>
          </cell>
          <cell r="D294" t="str">
            <v>V</v>
          </cell>
          <cell r="E294">
            <v>11768.28</v>
          </cell>
          <cell r="F294">
            <v>41.669998168945298</v>
          </cell>
          <cell r="G294" t="str">
            <v/>
          </cell>
        </row>
        <row r="295">
          <cell r="A295">
            <v>16226720</v>
          </cell>
          <cell r="B295">
            <v>73360</v>
          </cell>
          <cell r="C295" t="str">
            <v>Scheepstra, P.</v>
          </cell>
          <cell r="D295" t="str">
            <v>M</v>
          </cell>
          <cell r="E295">
            <v>29162.44</v>
          </cell>
          <cell r="F295">
            <v>100</v>
          </cell>
          <cell r="G295" t="str">
            <v/>
          </cell>
        </row>
        <row r="296">
          <cell r="A296">
            <v>95061393</v>
          </cell>
          <cell r="B296">
            <v>73460</v>
          </cell>
          <cell r="C296" t="str">
            <v>Schellekens, L.J.J.M.</v>
          </cell>
          <cell r="D296" t="str">
            <v>M</v>
          </cell>
          <cell r="E296">
            <v>21763.64</v>
          </cell>
          <cell r="F296">
            <v>80</v>
          </cell>
          <cell r="G296" t="str">
            <v/>
          </cell>
        </row>
        <row r="297">
          <cell r="A297">
            <v>61883098</v>
          </cell>
          <cell r="B297">
            <v>4350</v>
          </cell>
          <cell r="C297" t="str">
            <v>Schinkel - Beerendonk, E.D.M.</v>
          </cell>
          <cell r="D297" t="str">
            <v>V</v>
          </cell>
          <cell r="E297">
            <v>17910.68</v>
          </cell>
          <cell r="F297">
            <v>60</v>
          </cell>
          <cell r="G297" t="str">
            <v/>
          </cell>
        </row>
        <row r="298">
          <cell r="A298">
            <v>118527101</v>
          </cell>
          <cell r="B298">
            <v>73870</v>
          </cell>
          <cell r="C298" t="str">
            <v>Schipholt, H.B.</v>
          </cell>
          <cell r="D298" t="str">
            <v>M</v>
          </cell>
          <cell r="E298">
            <v>29916.28</v>
          </cell>
          <cell r="F298">
            <v>100</v>
          </cell>
          <cell r="G298" t="str">
            <v/>
          </cell>
        </row>
        <row r="299">
          <cell r="A299">
            <v>127291830</v>
          </cell>
          <cell r="B299">
            <v>73970</v>
          </cell>
          <cell r="C299" t="str">
            <v>Schmidt, G.A.J.</v>
          </cell>
          <cell r="D299" t="str">
            <v>M</v>
          </cell>
          <cell r="E299">
            <v>28785.52</v>
          </cell>
          <cell r="F299">
            <v>100</v>
          </cell>
          <cell r="G299" t="str">
            <v/>
          </cell>
        </row>
        <row r="300">
          <cell r="A300">
            <v>167336071</v>
          </cell>
          <cell r="B300">
            <v>74380</v>
          </cell>
          <cell r="C300" t="str">
            <v>Scholten - Scholten, T.</v>
          </cell>
          <cell r="D300" t="str">
            <v>V</v>
          </cell>
          <cell r="E300">
            <v>11489.08</v>
          </cell>
          <cell r="F300">
            <v>41.669998168945298</v>
          </cell>
          <cell r="G300" t="str">
            <v/>
          </cell>
        </row>
        <row r="301">
          <cell r="A301">
            <v>175528792</v>
          </cell>
          <cell r="B301">
            <v>18760</v>
          </cell>
          <cell r="C301" t="str">
            <v>Schoonderwaldt - Dirkse, J.M.</v>
          </cell>
          <cell r="D301" t="str">
            <v>V</v>
          </cell>
          <cell r="E301">
            <v>13597.04</v>
          </cell>
          <cell r="F301">
            <v>50</v>
          </cell>
          <cell r="G301" t="str">
            <v/>
          </cell>
        </row>
        <row r="302">
          <cell r="A302">
            <v>69691599</v>
          </cell>
          <cell r="B302">
            <v>74550</v>
          </cell>
          <cell r="C302" t="str">
            <v>Schoone, H.P.C.</v>
          </cell>
          <cell r="D302" t="str">
            <v>M</v>
          </cell>
          <cell r="E302">
            <v>31270.400000000001</v>
          </cell>
          <cell r="F302">
            <v>100</v>
          </cell>
          <cell r="G302" t="str">
            <v/>
          </cell>
        </row>
        <row r="303">
          <cell r="A303">
            <v>85670728</v>
          </cell>
          <cell r="B303">
            <v>52650</v>
          </cell>
          <cell r="C303" t="str">
            <v>Schot - Lohman, J.H. de</v>
          </cell>
          <cell r="D303" t="str">
            <v>V</v>
          </cell>
          <cell r="E303">
            <v>14588.2</v>
          </cell>
          <cell r="F303">
            <v>50</v>
          </cell>
          <cell r="G303" t="str">
            <v/>
          </cell>
        </row>
        <row r="304">
          <cell r="A304">
            <v>87148705</v>
          </cell>
          <cell r="B304">
            <v>46051</v>
          </cell>
          <cell r="C304" t="str">
            <v>Schouten - Koning, W.</v>
          </cell>
          <cell r="D304" t="str">
            <v>V</v>
          </cell>
          <cell r="E304">
            <v>15509.56</v>
          </cell>
          <cell r="F304">
            <v>60</v>
          </cell>
          <cell r="G304" t="str">
            <v>VUT</v>
          </cell>
        </row>
        <row r="305">
          <cell r="A305">
            <v>92250804</v>
          </cell>
          <cell r="B305">
            <v>75640</v>
          </cell>
          <cell r="C305" t="str">
            <v>Sebille, W.C.J.M. van</v>
          </cell>
          <cell r="D305" t="str">
            <v>M</v>
          </cell>
          <cell r="E305">
            <v>44546.36</v>
          </cell>
          <cell r="F305">
            <v>100</v>
          </cell>
          <cell r="G305" t="str">
            <v/>
          </cell>
        </row>
        <row r="306">
          <cell r="A306">
            <v>140888561</v>
          </cell>
          <cell r="B306">
            <v>75644</v>
          </cell>
          <cell r="C306" t="str">
            <v>Segers, S.A.A.</v>
          </cell>
          <cell r="D306" t="str">
            <v>M</v>
          </cell>
          <cell r="E306">
            <v>40874.879999999997</v>
          </cell>
          <cell r="F306">
            <v>100</v>
          </cell>
          <cell r="G306" t="str">
            <v/>
          </cell>
        </row>
        <row r="307">
          <cell r="A307">
            <v>96880508</v>
          </cell>
          <cell r="B307">
            <v>75641</v>
          </cell>
          <cell r="C307" t="str">
            <v>Senatori - Lek, A.</v>
          </cell>
          <cell r="D307" t="str">
            <v>V</v>
          </cell>
          <cell r="E307">
            <v>22880.44</v>
          </cell>
          <cell r="F307">
            <v>80</v>
          </cell>
          <cell r="G307" t="str">
            <v/>
          </cell>
        </row>
        <row r="308">
          <cell r="A308">
            <v>88975678</v>
          </cell>
          <cell r="B308">
            <v>76021</v>
          </cell>
          <cell r="C308" t="str">
            <v>Siemens - Pegman, A.M.E.</v>
          </cell>
          <cell r="D308" t="str">
            <v>V</v>
          </cell>
          <cell r="E308">
            <v>30041.919999999998</v>
          </cell>
          <cell r="F308">
            <v>100</v>
          </cell>
          <cell r="G308" t="str">
            <v/>
          </cell>
        </row>
        <row r="309">
          <cell r="A309">
            <v>52194681</v>
          </cell>
          <cell r="B309">
            <v>76061</v>
          </cell>
          <cell r="C309" t="str">
            <v>Siepel, J.</v>
          </cell>
          <cell r="D309" t="str">
            <v>M</v>
          </cell>
          <cell r="E309">
            <v>34271.800000000003</v>
          </cell>
          <cell r="F309">
            <v>100</v>
          </cell>
          <cell r="G309" t="str">
            <v>VUT</v>
          </cell>
        </row>
        <row r="310">
          <cell r="A310">
            <v>118717613</v>
          </cell>
          <cell r="B310">
            <v>73290</v>
          </cell>
          <cell r="C310" t="str">
            <v>Sijbers - van Schaijk, C.A.P.</v>
          </cell>
          <cell r="D310" t="str">
            <v>V</v>
          </cell>
          <cell r="E310">
            <v>18120.080000000002</v>
          </cell>
          <cell r="F310">
            <v>60</v>
          </cell>
          <cell r="G310" t="str">
            <v/>
          </cell>
        </row>
        <row r="311">
          <cell r="A311">
            <v>110421486</v>
          </cell>
          <cell r="B311">
            <v>82052</v>
          </cell>
          <cell r="C311" t="str">
            <v>Sijbesma, B.A.</v>
          </cell>
          <cell r="D311" t="str">
            <v>V</v>
          </cell>
          <cell r="E311">
            <v>22000.959999999999</v>
          </cell>
          <cell r="F311">
            <v>100</v>
          </cell>
          <cell r="G311" t="str">
            <v/>
          </cell>
        </row>
        <row r="312">
          <cell r="A312">
            <v>93018599</v>
          </cell>
          <cell r="B312">
            <v>76250</v>
          </cell>
          <cell r="C312" t="str">
            <v>Sikkes, I.T.</v>
          </cell>
          <cell r="D312" t="str">
            <v>V</v>
          </cell>
          <cell r="E312">
            <v>35388.6</v>
          </cell>
          <cell r="F312">
            <v>88.889999389648395</v>
          </cell>
          <cell r="G312" t="str">
            <v/>
          </cell>
        </row>
        <row r="313">
          <cell r="A313">
            <v>135433423</v>
          </cell>
          <cell r="B313">
            <v>76270</v>
          </cell>
          <cell r="C313" t="str">
            <v>Sinnema, A.N.</v>
          </cell>
          <cell r="D313" t="str">
            <v>M</v>
          </cell>
          <cell r="E313">
            <v>25183.84</v>
          </cell>
          <cell r="F313">
            <v>100</v>
          </cell>
          <cell r="G313" t="str">
            <v/>
          </cell>
        </row>
        <row r="314">
          <cell r="A314">
            <v>40874497</v>
          </cell>
          <cell r="B314">
            <v>89055</v>
          </cell>
          <cell r="C314" t="str">
            <v>Smit - Vis, R.</v>
          </cell>
          <cell r="D314" t="str">
            <v>V</v>
          </cell>
          <cell r="E314">
            <v>20660.8</v>
          </cell>
          <cell r="F314">
            <v>80</v>
          </cell>
          <cell r="G314" t="str">
            <v/>
          </cell>
        </row>
        <row r="315">
          <cell r="A315">
            <v>77939207</v>
          </cell>
          <cell r="B315">
            <v>92460</v>
          </cell>
          <cell r="C315" t="str">
            <v>Smit - Wagemakers, C.M.</v>
          </cell>
          <cell r="D315" t="str">
            <v>V</v>
          </cell>
          <cell r="E315">
            <v>16961.400000000001</v>
          </cell>
          <cell r="F315">
            <v>60</v>
          </cell>
          <cell r="G315" t="str">
            <v/>
          </cell>
        </row>
        <row r="316">
          <cell r="A316">
            <v>177858187</v>
          </cell>
          <cell r="B316">
            <v>77760</v>
          </cell>
          <cell r="C316" t="str">
            <v>Smit, O.F.</v>
          </cell>
          <cell r="D316" t="str">
            <v>M</v>
          </cell>
          <cell r="E316">
            <v>28255.040000000001</v>
          </cell>
          <cell r="F316">
            <v>100</v>
          </cell>
          <cell r="G316" t="str">
            <v/>
          </cell>
        </row>
        <row r="317">
          <cell r="A317">
            <v>67745969</v>
          </cell>
          <cell r="B317">
            <v>78030</v>
          </cell>
          <cell r="C317" t="str">
            <v>Smolders, J.J.C.M.</v>
          </cell>
          <cell r="D317" t="str">
            <v>M</v>
          </cell>
          <cell r="E317">
            <v>31340.2</v>
          </cell>
          <cell r="F317">
            <v>100</v>
          </cell>
          <cell r="G317" t="str">
            <v/>
          </cell>
        </row>
        <row r="318">
          <cell r="A318">
            <v>171282772</v>
          </cell>
          <cell r="B318">
            <v>58950</v>
          </cell>
          <cell r="C318" t="str">
            <v>Snoeijink - Mulder, S.R.M.</v>
          </cell>
          <cell r="D318" t="str">
            <v>V</v>
          </cell>
          <cell r="E318">
            <v>20940</v>
          </cell>
          <cell r="F318">
            <v>80</v>
          </cell>
          <cell r="G318" t="str">
            <v/>
          </cell>
        </row>
        <row r="319">
          <cell r="A319">
            <v>103732962</v>
          </cell>
          <cell r="B319">
            <v>78028</v>
          </cell>
          <cell r="C319" t="str">
            <v>Snoeijink, R.Th.M.</v>
          </cell>
          <cell r="D319" t="str">
            <v>M</v>
          </cell>
          <cell r="E319">
            <v>26698.5</v>
          </cell>
          <cell r="F319">
            <v>100</v>
          </cell>
          <cell r="G319" t="str">
            <v/>
          </cell>
        </row>
        <row r="320">
          <cell r="A320">
            <v>52813010</v>
          </cell>
          <cell r="B320">
            <v>78031</v>
          </cell>
          <cell r="C320" t="str">
            <v>Soest, J.P. van</v>
          </cell>
          <cell r="D320" t="str">
            <v>M</v>
          </cell>
          <cell r="E320">
            <v>108287.72</v>
          </cell>
          <cell r="F320">
            <v>100</v>
          </cell>
          <cell r="G320" t="str">
            <v/>
          </cell>
        </row>
        <row r="321">
          <cell r="A321">
            <v>77466652</v>
          </cell>
          <cell r="B321">
            <v>78281</v>
          </cell>
          <cell r="C321" t="str">
            <v>Sonke - Priem, A.C.</v>
          </cell>
          <cell r="D321" t="str">
            <v>V</v>
          </cell>
          <cell r="E321">
            <v>19906.96</v>
          </cell>
          <cell r="F321">
            <v>60</v>
          </cell>
          <cell r="G321" t="str">
            <v/>
          </cell>
        </row>
        <row r="322">
          <cell r="A322">
            <v>126788650</v>
          </cell>
          <cell r="B322">
            <v>82080</v>
          </cell>
          <cell r="C322" t="str">
            <v>Soussan - Taalat, M.</v>
          </cell>
          <cell r="D322" t="str">
            <v>V</v>
          </cell>
          <cell r="E322">
            <v>25128</v>
          </cell>
          <cell r="F322">
            <v>83.330001831054702</v>
          </cell>
          <cell r="G322" t="str">
            <v/>
          </cell>
        </row>
        <row r="323">
          <cell r="A323">
            <v>129960196</v>
          </cell>
          <cell r="B323">
            <v>78140</v>
          </cell>
          <cell r="C323" t="str">
            <v>Spalburg, S.E.F.</v>
          </cell>
          <cell r="D323" t="str">
            <v>V</v>
          </cell>
          <cell r="E323">
            <v>29832.52</v>
          </cell>
          <cell r="F323">
            <v>100</v>
          </cell>
          <cell r="G323" t="str">
            <v/>
          </cell>
        </row>
        <row r="324">
          <cell r="A324">
            <v>84043064</v>
          </cell>
          <cell r="B324">
            <v>99050</v>
          </cell>
          <cell r="C324" t="str">
            <v>Spijkers - Zoontjens, P.C.N.M.</v>
          </cell>
          <cell r="D324" t="str">
            <v>V</v>
          </cell>
          <cell r="E324">
            <v>4634.72</v>
          </cell>
          <cell r="F324">
            <v>22.219999313354499</v>
          </cell>
          <cell r="G324" t="str">
            <v/>
          </cell>
        </row>
        <row r="325">
          <cell r="A325">
            <v>39615753</v>
          </cell>
          <cell r="B325">
            <v>79140</v>
          </cell>
          <cell r="C325" t="str">
            <v>Spoel, C.A. van der</v>
          </cell>
          <cell r="D325" t="str">
            <v>M</v>
          </cell>
          <cell r="E325">
            <v>42717.599999999999</v>
          </cell>
          <cell r="F325">
            <v>100</v>
          </cell>
          <cell r="G325" t="str">
            <v/>
          </cell>
        </row>
        <row r="326">
          <cell r="A326">
            <v>92099129</v>
          </cell>
          <cell r="B326">
            <v>79600</v>
          </cell>
          <cell r="C326" t="str">
            <v>Stap, A.A.A. van der</v>
          </cell>
          <cell r="D326" t="str">
            <v>M</v>
          </cell>
          <cell r="E326">
            <v>82405.88</v>
          </cell>
          <cell r="F326">
            <v>90</v>
          </cell>
          <cell r="G326" t="str">
            <v/>
          </cell>
        </row>
        <row r="327">
          <cell r="A327">
            <v>115275757</v>
          </cell>
          <cell r="B327">
            <v>80540</v>
          </cell>
          <cell r="C327" t="str">
            <v>Steijn, G.F.</v>
          </cell>
          <cell r="D327" t="str">
            <v>V</v>
          </cell>
          <cell r="E327">
            <v>31298.32</v>
          </cell>
          <cell r="F327">
            <v>88.889999389648395</v>
          </cell>
          <cell r="G327" t="str">
            <v/>
          </cell>
        </row>
        <row r="328">
          <cell r="A328">
            <v>91453550</v>
          </cell>
          <cell r="B328">
            <v>80760</v>
          </cell>
          <cell r="C328" t="str">
            <v>Stok, R.J.W.</v>
          </cell>
          <cell r="D328" t="str">
            <v>M</v>
          </cell>
          <cell r="E328">
            <v>29232.240000000002</v>
          </cell>
          <cell r="F328">
            <v>100</v>
          </cell>
          <cell r="G328" t="str">
            <v/>
          </cell>
        </row>
        <row r="329">
          <cell r="A329">
            <v>28692445</v>
          </cell>
          <cell r="B329">
            <v>80850</v>
          </cell>
          <cell r="C329" t="str">
            <v>Stoop - Bruin, C.J.M.</v>
          </cell>
          <cell r="D329" t="str">
            <v>V</v>
          </cell>
          <cell r="E329">
            <v>20549.12</v>
          </cell>
          <cell r="F329">
            <v>80</v>
          </cell>
          <cell r="G329" t="str">
            <v/>
          </cell>
        </row>
        <row r="330">
          <cell r="A330">
            <v>136328532</v>
          </cell>
          <cell r="B330">
            <v>80910</v>
          </cell>
          <cell r="C330" t="str">
            <v>Stougie, A.</v>
          </cell>
          <cell r="D330" t="str">
            <v>M</v>
          </cell>
          <cell r="E330">
            <v>76793.960000000006</v>
          </cell>
          <cell r="F330">
            <v>100</v>
          </cell>
          <cell r="G330" t="str">
            <v/>
          </cell>
        </row>
        <row r="331">
          <cell r="A331">
            <v>185271984</v>
          </cell>
          <cell r="B331">
            <v>41227</v>
          </cell>
          <cell r="C331" t="str">
            <v>Strijbis - Hoekstra, A.</v>
          </cell>
          <cell r="D331" t="str">
            <v>V</v>
          </cell>
          <cell r="E331">
            <v>4090.28</v>
          </cell>
          <cell r="F331">
            <v>19.440000534057599</v>
          </cell>
          <cell r="G331" t="str">
            <v/>
          </cell>
        </row>
        <row r="332">
          <cell r="A332">
            <v>158249033</v>
          </cell>
          <cell r="B332">
            <v>41230</v>
          </cell>
          <cell r="C332" t="str">
            <v>Strijbosch - Joosten, E.E.J.L.M.</v>
          </cell>
          <cell r="D332" t="str">
            <v>V</v>
          </cell>
          <cell r="E332">
            <v>10763.16</v>
          </cell>
          <cell r="F332">
            <v>41.659999847412102</v>
          </cell>
          <cell r="G332" t="str">
            <v/>
          </cell>
        </row>
        <row r="333">
          <cell r="A333">
            <v>182016614</v>
          </cell>
          <cell r="B333">
            <v>81660</v>
          </cell>
          <cell r="C333" t="str">
            <v>Struijk - Blom, A.H.</v>
          </cell>
          <cell r="D333" t="str">
            <v>V</v>
          </cell>
          <cell r="E333">
            <v>19641.72</v>
          </cell>
          <cell r="F333">
            <v>60</v>
          </cell>
          <cell r="G333" t="str">
            <v/>
          </cell>
        </row>
        <row r="334">
          <cell r="A334">
            <v>205192658</v>
          </cell>
          <cell r="B334">
            <v>81895</v>
          </cell>
          <cell r="C334" t="str">
            <v>Sur, J.</v>
          </cell>
          <cell r="D334" t="str">
            <v>V</v>
          </cell>
          <cell r="E334">
            <v>12773.4</v>
          </cell>
          <cell r="F334">
            <v>50</v>
          </cell>
          <cell r="G334" t="str">
            <v/>
          </cell>
        </row>
        <row r="335">
          <cell r="A335">
            <v>120300084</v>
          </cell>
          <cell r="B335">
            <v>82300</v>
          </cell>
          <cell r="C335" t="str">
            <v>Taylor, R.J.S.</v>
          </cell>
          <cell r="D335" t="str">
            <v>M</v>
          </cell>
          <cell r="E335">
            <v>33364.400000000001</v>
          </cell>
          <cell r="F335">
            <v>100</v>
          </cell>
          <cell r="G335" t="str">
            <v/>
          </cell>
        </row>
        <row r="336">
          <cell r="A336">
            <v>88217346</v>
          </cell>
          <cell r="B336">
            <v>48391</v>
          </cell>
          <cell r="C336" t="str">
            <v>Teggeler - Kruthoff, J.M.J.</v>
          </cell>
          <cell r="D336" t="str">
            <v>V</v>
          </cell>
          <cell r="E336">
            <v>5214.0600000000004</v>
          </cell>
          <cell r="F336">
            <v>25</v>
          </cell>
          <cell r="G336" t="str">
            <v>VUT</v>
          </cell>
        </row>
        <row r="337">
          <cell r="A337">
            <v>162493459</v>
          </cell>
          <cell r="B337">
            <v>82650</v>
          </cell>
          <cell r="C337" t="str">
            <v>Tervooren, A.Th.</v>
          </cell>
          <cell r="D337" t="str">
            <v>M</v>
          </cell>
          <cell r="E337">
            <v>58799.519999999997</v>
          </cell>
          <cell r="F337">
            <v>100</v>
          </cell>
          <cell r="G337" t="str">
            <v/>
          </cell>
        </row>
        <row r="338">
          <cell r="A338">
            <v>191994091</v>
          </cell>
          <cell r="B338">
            <v>17391</v>
          </cell>
          <cell r="C338" t="str">
            <v>Teunissen - Degenhart, M.L.</v>
          </cell>
          <cell r="D338" t="str">
            <v>V</v>
          </cell>
          <cell r="E338">
            <v>17659.400000000001</v>
          </cell>
          <cell r="F338">
            <v>60</v>
          </cell>
          <cell r="G338" t="str">
            <v/>
          </cell>
        </row>
        <row r="339">
          <cell r="A339">
            <v>166583625</v>
          </cell>
          <cell r="B339">
            <v>6240</v>
          </cell>
          <cell r="C339" t="str">
            <v>Theunissen - Beumeler, A.M.</v>
          </cell>
          <cell r="D339" t="str">
            <v>V</v>
          </cell>
          <cell r="E339">
            <v>14001.88</v>
          </cell>
          <cell r="F339">
            <v>50</v>
          </cell>
          <cell r="G339" t="str">
            <v/>
          </cell>
        </row>
        <row r="340">
          <cell r="A340">
            <v>74789880</v>
          </cell>
          <cell r="B340">
            <v>82840</v>
          </cell>
          <cell r="C340" t="str">
            <v>Theuws, J.H.J.</v>
          </cell>
          <cell r="D340" t="str">
            <v>M</v>
          </cell>
          <cell r="E340">
            <v>47910.720000000001</v>
          </cell>
          <cell r="F340">
            <v>100</v>
          </cell>
          <cell r="G340" t="str">
            <v/>
          </cell>
        </row>
        <row r="341">
          <cell r="A341">
            <v>159581485</v>
          </cell>
          <cell r="B341">
            <v>83109</v>
          </cell>
          <cell r="C341" t="str">
            <v>Tieben, Th.E.D.</v>
          </cell>
          <cell r="D341" t="str">
            <v>V</v>
          </cell>
          <cell r="E341">
            <v>25909.759999999998</v>
          </cell>
          <cell r="F341">
            <v>100</v>
          </cell>
          <cell r="G341" t="str">
            <v/>
          </cell>
        </row>
        <row r="342">
          <cell r="A342">
            <v>147496299</v>
          </cell>
          <cell r="B342">
            <v>91150</v>
          </cell>
          <cell r="C342" t="str">
            <v>Tilborgh - Vriens, M.R.A. van</v>
          </cell>
          <cell r="D342" t="str">
            <v>V</v>
          </cell>
          <cell r="E342">
            <v>8110.76</v>
          </cell>
          <cell r="F342">
            <v>38.889999389648402</v>
          </cell>
          <cell r="G342" t="str">
            <v/>
          </cell>
        </row>
        <row r="343">
          <cell r="A343">
            <v>30190782</v>
          </cell>
          <cell r="B343">
            <v>84130</v>
          </cell>
          <cell r="C343" t="str">
            <v>Timmers, J.C.</v>
          </cell>
          <cell r="D343" t="str">
            <v>M</v>
          </cell>
          <cell r="E343">
            <v>71768.36</v>
          </cell>
          <cell r="F343">
            <v>100</v>
          </cell>
          <cell r="G343" t="str">
            <v/>
          </cell>
        </row>
        <row r="344">
          <cell r="A344">
            <v>93017030</v>
          </cell>
          <cell r="B344">
            <v>94835</v>
          </cell>
          <cell r="C344" t="str">
            <v>Tobben - Weijenberg, C.M.A.J.</v>
          </cell>
          <cell r="D344" t="str">
            <v>V</v>
          </cell>
          <cell r="E344">
            <v>27305.759999999998</v>
          </cell>
          <cell r="F344">
            <v>100</v>
          </cell>
          <cell r="G344" t="str">
            <v/>
          </cell>
        </row>
        <row r="345">
          <cell r="A345">
            <v>193671220</v>
          </cell>
          <cell r="B345">
            <v>83660</v>
          </cell>
          <cell r="C345" t="str">
            <v>Tokarso, E.S.</v>
          </cell>
          <cell r="D345" t="str">
            <v>V</v>
          </cell>
          <cell r="E345">
            <v>20814.36</v>
          </cell>
          <cell r="F345">
            <v>80</v>
          </cell>
          <cell r="G345" t="str">
            <v/>
          </cell>
        </row>
        <row r="346">
          <cell r="A346">
            <v>66117094</v>
          </cell>
          <cell r="B346">
            <v>2006</v>
          </cell>
          <cell r="C346" t="str">
            <v>Tol, G.A.M.</v>
          </cell>
          <cell r="D346" t="str">
            <v>M</v>
          </cell>
          <cell r="E346">
            <v>36156.400000000001</v>
          </cell>
          <cell r="F346">
            <v>100</v>
          </cell>
          <cell r="G346" t="str">
            <v/>
          </cell>
        </row>
        <row r="347">
          <cell r="A347">
            <v>146477790</v>
          </cell>
          <cell r="B347">
            <v>84480</v>
          </cell>
          <cell r="C347" t="str">
            <v>Tulis, S.B.</v>
          </cell>
          <cell r="D347" t="str">
            <v>V</v>
          </cell>
          <cell r="E347">
            <v>29176.400000000001</v>
          </cell>
          <cell r="F347">
            <v>100</v>
          </cell>
          <cell r="G347" t="str">
            <v/>
          </cell>
        </row>
        <row r="348">
          <cell r="A348">
            <v>77184592</v>
          </cell>
          <cell r="B348">
            <v>61630</v>
          </cell>
          <cell r="C348" t="str">
            <v>Vargas - Oelbers, R.</v>
          </cell>
          <cell r="D348" t="str">
            <v>V</v>
          </cell>
          <cell r="E348">
            <v>29008.880000000001</v>
          </cell>
          <cell r="F348">
            <v>100</v>
          </cell>
          <cell r="G348" t="str">
            <v/>
          </cell>
        </row>
        <row r="349">
          <cell r="A349">
            <v>107717323</v>
          </cell>
          <cell r="B349">
            <v>85937</v>
          </cell>
          <cell r="C349" t="str">
            <v>Veen, H. van der</v>
          </cell>
          <cell r="D349" t="str">
            <v>V</v>
          </cell>
          <cell r="E349">
            <v>35165.24</v>
          </cell>
          <cell r="F349">
            <v>100</v>
          </cell>
          <cell r="G349" t="str">
            <v/>
          </cell>
        </row>
        <row r="350">
          <cell r="A350">
            <v>36977615</v>
          </cell>
          <cell r="B350">
            <v>86275</v>
          </cell>
          <cell r="C350" t="str">
            <v>Velde, M.W. van de</v>
          </cell>
          <cell r="D350" t="str">
            <v>V</v>
          </cell>
          <cell r="E350">
            <v>13792.48</v>
          </cell>
          <cell r="F350">
            <v>60</v>
          </cell>
          <cell r="G350" t="str">
            <v/>
          </cell>
        </row>
        <row r="351">
          <cell r="A351">
            <v>204642292</v>
          </cell>
          <cell r="B351">
            <v>86365</v>
          </cell>
          <cell r="C351" t="str">
            <v>Veldhuizen, J.J.G.</v>
          </cell>
          <cell r="D351" t="str">
            <v>M</v>
          </cell>
          <cell r="E351">
            <v>30712</v>
          </cell>
          <cell r="F351">
            <v>100</v>
          </cell>
          <cell r="G351" t="str">
            <v/>
          </cell>
        </row>
        <row r="352">
          <cell r="A352">
            <v>132239814</v>
          </cell>
          <cell r="B352">
            <v>16731</v>
          </cell>
          <cell r="C352" t="str">
            <v>Veldman - Daam, W.</v>
          </cell>
          <cell r="D352" t="str">
            <v>V</v>
          </cell>
          <cell r="E352">
            <v>10902.76</v>
          </cell>
          <cell r="F352">
            <v>41.659999847412102</v>
          </cell>
          <cell r="G352" t="str">
            <v>VUT</v>
          </cell>
        </row>
        <row r="353">
          <cell r="A353">
            <v>161571414</v>
          </cell>
          <cell r="B353">
            <v>85940</v>
          </cell>
          <cell r="C353" t="str">
            <v>Ven - van der Veer, D.M.C. van de</v>
          </cell>
          <cell r="D353" t="str">
            <v>V</v>
          </cell>
          <cell r="E353">
            <v>13178.24</v>
          </cell>
          <cell r="F353">
            <v>50</v>
          </cell>
          <cell r="G353" t="str">
            <v/>
          </cell>
        </row>
        <row r="354">
          <cell r="A354">
            <v>26686624</v>
          </cell>
          <cell r="B354">
            <v>86720</v>
          </cell>
          <cell r="C354" t="str">
            <v>Venekatte, A.</v>
          </cell>
          <cell r="D354" t="str">
            <v>V</v>
          </cell>
          <cell r="E354">
            <v>21889.279999999999</v>
          </cell>
          <cell r="F354">
            <v>80</v>
          </cell>
          <cell r="G354" t="str">
            <v/>
          </cell>
        </row>
        <row r="355">
          <cell r="A355">
            <v>86835622</v>
          </cell>
          <cell r="B355">
            <v>73450</v>
          </cell>
          <cell r="C355" t="str">
            <v>Venhorst - Schellekens, J.M.G.C.</v>
          </cell>
          <cell r="D355" t="str">
            <v>V</v>
          </cell>
          <cell r="E355">
            <v>23355.08</v>
          </cell>
          <cell r="F355">
            <v>80</v>
          </cell>
          <cell r="G355" t="str">
            <v/>
          </cell>
        </row>
        <row r="356">
          <cell r="A356">
            <v>147504156</v>
          </cell>
          <cell r="B356">
            <v>87849</v>
          </cell>
          <cell r="C356" t="str">
            <v>Vermeer, F.E.</v>
          </cell>
          <cell r="D356" t="str">
            <v>M</v>
          </cell>
          <cell r="E356">
            <v>27291.8</v>
          </cell>
          <cell r="F356">
            <v>100</v>
          </cell>
          <cell r="G356" t="str">
            <v/>
          </cell>
        </row>
        <row r="357">
          <cell r="A357">
            <v>111223933</v>
          </cell>
          <cell r="B357">
            <v>87951</v>
          </cell>
          <cell r="C357" t="str">
            <v>Vermeij - van Dijk, M.Th.M.</v>
          </cell>
          <cell r="D357" t="str">
            <v>V</v>
          </cell>
          <cell r="E357">
            <v>35067.519999999997</v>
          </cell>
          <cell r="F357">
            <v>100</v>
          </cell>
          <cell r="G357" t="str">
            <v/>
          </cell>
        </row>
        <row r="358">
          <cell r="A358">
            <v>164863576</v>
          </cell>
          <cell r="B358">
            <v>35950</v>
          </cell>
          <cell r="C358" t="str">
            <v>Vermeulen - Hoogendoorn, C.A.J.</v>
          </cell>
          <cell r="D358" t="str">
            <v>V</v>
          </cell>
          <cell r="E358">
            <v>14169.4</v>
          </cell>
          <cell r="F358">
            <v>50</v>
          </cell>
          <cell r="G358" t="str">
            <v/>
          </cell>
        </row>
        <row r="359">
          <cell r="A359">
            <v>181686880</v>
          </cell>
          <cell r="B359">
            <v>88220</v>
          </cell>
          <cell r="C359" t="str">
            <v>Verschoor, R.M.</v>
          </cell>
          <cell r="D359" t="str">
            <v>M</v>
          </cell>
          <cell r="E359">
            <v>31088.92</v>
          </cell>
          <cell r="F359">
            <v>100</v>
          </cell>
          <cell r="G359" t="str">
            <v/>
          </cell>
        </row>
        <row r="360">
          <cell r="A360">
            <v>80255024</v>
          </cell>
          <cell r="B360">
            <v>88550</v>
          </cell>
          <cell r="C360" t="str">
            <v>Verstraten, A.J.M.</v>
          </cell>
          <cell r="D360" t="str">
            <v>M</v>
          </cell>
          <cell r="E360">
            <v>36128.480000000003</v>
          </cell>
          <cell r="F360">
            <v>100</v>
          </cell>
          <cell r="G360" t="str">
            <v/>
          </cell>
        </row>
        <row r="361">
          <cell r="A361">
            <v>28454832</v>
          </cell>
          <cell r="B361">
            <v>88612</v>
          </cell>
          <cell r="C361" t="str">
            <v>Verzuu, C.A.</v>
          </cell>
          <cell r="D361" t="str">
            <v>M</v>
          </cell>
          <cell r="E361">
            <v>32575.66</v>
          </cell>
          <cell r="F361">
            <v>100</v>
          </cell>
          <cell r="G361" t="str">
            <v>VUT</v>
          </cell>
        </row>
        <row r="362">
          <cell r="A362">
            <v>84144397</v>
          </cell>
          <cell r="B362">
            <v>88960</v>
          </cell>
          <cell r="C362" t="str">
            <v>Vincken, E.F.H.J.</v>
          </cell>
          <cell r="D362" t="str">
            <v>M</v>
          </cell>
          <cell r="E362">
            <v>48511</v>
          </cell>
          <cell r="F362">
            <v>100</v>
          </cell>
          <cell r="G362" t="str">
            <v/>
          </cell>
        </row>
        <row r="363">
          <cell r="A363">
            <v>174512557</v>
          </cell>
          <cell r="B363">
            <v>27500</v>
          </cell>
          <cell r="C363" t="str">
            <v>Visser - de Graaf, D.</v>
          </cell>
          <cell r="D363" t="str">
            <v>V</v>
          </cell>
          <cell r="E363">
            <v>17938.599999999999</v>
          </cell>
          <cell r="F363">
            <v>60</v>
          </cell>
          <cell r="G363" t="str">
            <v/>
          </cell>
        </row>
        <row r="364">
          <cell r="A364">
            <v>28500179</v>
          </cell>
          <cell r="B364">
            <v>96850</v>
          </cell>
          <cell r="C364" t="str">
            <v>Visser - Vlot, M.</v>
          </cell>
          <cell r="D364" t="str">
            <v>V</v>
          </cell>
          <cell r="E364">
            <v>10763.16</v>
          </cell>
          <cell r="F364">
            <v>41.669998168945298</v>
          </cell>
          <cell r="G364" t="str">
            <v/>
          </cell>
        </row>
        <row r="365">
          <cell r="A365">
            <v>71966055</v>
          </cell>
          <cell r="B365">
            <v>89642</v>
          </cell>
          <cell r="C365" t="str">
            <v>Vissers, C.T.M.</v>
          </cell>
          <cell r="D365" t="str">
            <v>V</v>
          </cell>
          <cell r="E365">
            <v>28269</v>
          </cell>
          <cell r="F365">
            <v>100</v>
          </cell>
          <cell r="G365" t="str">
            <v>VUT</v>
          </cell>
        </row>
        <row r="366">
          <cell r="A366">
            <v>74496748</v>
          </cell>
          <cell r="B366">
            <v>90360</v>
          </cell>
          <cell r="C366" t="str">
            <v>Vos - Kist, C. de</v>
          </cell>
          <cell r="D366" t="str">
            <v>V</v>
          </cell>
          <cell r="E366">
            <v>35207.120000000003</v>
          </cell>
          <cell r="F366">
            <v>100</v>
          </cell>
          <cell r="G366" t="str">
            <v/>
          </cell>
        </row>
        <row r="367">
          <cell r="A367">
            <v>205443965</v>
          </cell>
          <cell r="B367">
            <v>91095</v>
          </cell>
          <cell r="C367" t="str">
            <v>Vreys, V.J.</v>
          </cell>
          <cell r="D367" t="str">
            <v>V</v>
          </cell>
          <cell r="E367">
            <v>41251.800000000003</v>
          </cell>
          <cell r="F367">
            <v>100</v>
          </cell>
          <cell r="G367" t="str">
            <v/>
          </cell>
        </row>
        <row r="368">
          <cell r="A368">
            <v>167173789</v>
          </cell>
          <cell r="B368">
            <v>92620</v>
          </cell>
          <cell r="C368" t="str">
            <v>Wal, K.K. van der</v>
          </cell>
          <cell r="D368" t="str">
            <v>M</v>
          </cell>
          <cell r="E368">
            <v>15314.12</v>
          </cell>
          <cell r="F368">
            <v>60</v>
          </cell>
          <cell r="G368" t="str">
            <v/>
          </cell>
        </row>
        <row r="369">
          <cell r="A369">
            <v>93033072</v>
          </cell>
          <cell r="B369">
            <v>46985</v>
          </cell>
          <cell r="C369" t="str">
            <v>Walraad - Korzelius, M.W.</v>
          </cell>
          <cell r="D369" t="str">
            <v>V</v>
          </cell>
          <cell r="E369">
            <v>14658</v>
          </cell>
          <cell r="F369">
            <v>38.889999389648402</v>
          </cell>
          <cell r="G369" t="str">
            <v/>
          </cell>
        </row>
        <row r="370">
          <cell r="A370">
            <v>104088357</v>
          </cell>
          <cell r="B370">
            <v>74940</v>
          </cell>
          <cell r="C370" t="str">
            <v>Weghorst - Olde Scholtenhuis, C.F.M.</v>
          </cell>
          <cell r="D370" t="str">
            <v>V</v>
          </cell>
          <cell r="E370">
            <v>16207.56</v>
          </cell>
          <cell r="F370">
            <v>60</v>
          </cell>
          <cell r="G370" t="str">
            <v/>
          </cell>
        </row>
        <row r="371">
          <cell r="A371">
            <v>86405718</v>
          </cell>
          <cell r="B371">
            <v>94850</v>
          </cell>
          <cell r="C371" t="str">
            <v>Weijers, C.H.M.</v>
          </cell>
          <cell r="D371" t="str">
            <v>M</v>
          </cell>
          <cell r="E371">
            <v>47980.52</v>
          </cell>
          <cell r="F371">
            <v>100</v>
          </cell>
          <cell r="G371" t="str">
            <v/>
          </cell>
        </row>
        <row r="372">
          <cell r="A372">
            <v>88055231</v>
          </cell>
          <cell r="B372">
            <v>95851</v>
          </cell>
          <cell r="C372" t="str">
            <v>Weis, E.M.</v>
          </cell>
          <cell r="D372" t="str">
            <v>V</v>
          </cell>
          <cell r="E372">
            <v>28464.44</v>
          </cell>
          <cell r="F372">
            <v>100</v>
          </cell>
          <cell r="G372" t="str">
            <v/>
          </cell>
        </row>
        <row r="373">
          <cell r="A373">
            <v>51471887</v>
          </cell>
          <cell r="B373">
            <v>93950</v>
          </cell>
          <cell r="C373" t="str">
            <v>Wentink, M.C.</v>
          </cell>
          <cell r="D373" t="str">
            <v>M</v>
          </cell>
          <cell r="E373">
            <v>74211.360000000001</v>
          </cell>
          <cell r="F373">
            <v>100</v>
          </cell>
          <cell r="G373" t="str">
            <v/>
          </cell>
        </row>
        <row r="374">
          <cell r="A374">
            <v>161353563</v>
          </cell>
          <cell r="B374">
            <v>94500</v>
          </cell>
          <cell r="C374" t="str">
            <v>Westeneng - Boëtzel, E.E.W van</v>
          </cell>
          <cell r="D374" t="str">
            <v>V</v>
          </cell>
          <cell r="E374">
            <v>10860.88</v>
          </cell>
          <cell r="F374">
            <v>41.669998168945298</v>
          </cell>
          <cell r="G374" t="str">
            <v/>
          </cell>
        </row>
        <row r="375">
          <cell r="A375">
            <v>102058714</v>
          </cell>
          <cell r="B375">
            <v>94650</v>
          </cell>
          <cell r="C375" t="str">
            <v>Westra, A.J.</v>
          </cell>
          <cell r="D375" t="str">
            <v>M</v>
          </cell>
          <cell r="E375">
            <v>46207.6</v>
          </cell>
          <cell r="F375">
            <v>100</v>
          </cell>
          <cell r="G375" t="str">
            <v/>
          </cell>
        </row>
        <row r="376">
          <cell r="A376">
            <v>74142501</v>
          </cell>
          <cell r="B376">
            <v>34750</v>
          </cell>
          <cell r="C376" t="str">
            <v>Wierda - van den Hoeven, S.</v>
          </cell>
          <cell r="D376" t="str">
            <v>V</v>
          </cell>
          <cell r="E376">
            <v>10860.88</v>
          </cell>
          <cell r="F376">
            <v>41.669998168945298</v>
          </cell>
          <cell r="G376" t="str">
            <v/>
          </cell>
        </row>
        <row r="377">
          <cell r="A377">
            <v>134210475</v>
          </cell>
          <cell r="B377">
            <v>95300</v>
          </cell>
          <cell r="C377" t="str">
            <v>Wigmans, S.J.C.</v>
          </cell>
          <cell r="D377" t="str">
            <v>M</v>
          </cell>
          <cell r="E377">
            <v>23857.64</v>
          </cell>
          <cell r="F377">
            <v>100</v>
          </cell>
          <cell r="G377" t="str">
            <v/>
          </cell>
        </row>
        <row r="378">
          <cell r="A378">
            <v>87326607</v>
          </cell>
          <cell r="B378">
            <v>75151</v>
          </cell>
          <cell r="C378" t="str">
            <v>Wilms - Schrijen, G.L.</v>
          </cell>
          <cell r="D378" t="str">
            <v>V</v>
          </cell>
          <cell r="E378">
            <v>13778.52</v>
          </cell>
          <cell r="F378">
            <v>62.5</v>
          </cell>
          <cell r="G378" t="str">
            <v>VUT</v>
          </cell>
        </row>
        <row r="379">
          <cell r="A379">
            <v>176465686</v>
          </cell>
          <cell r="B379">
            <v>353</v>
          </cell>
          <cell r="C379" t="str">
            <v>Winters - Aardoom, J.H.C.</v>
          </cell>
          <cell r="D379" t="str">
            <v>V</v>
          </cell>
          <cell r="E379">
            <v>37817.64</v>
          </cell>
          <cell r="F379">
            <v>100</v>
          </cell>
          <cell r="G379" t="str">
            <v/>
          </cell>
        </row>
        <row r="380">
          <cell r="A380">
            <v>76705717</v>
          </cell>
          <cell r="B380">
            <v>96760</v>
          </cell>
          <cell r="C380" t="str">
            <v>Witteveen, A.</v>
          </cell>
          <cell r="D380" t="str">
            <v>M</v>
          </cell>
          <cell r="E380">
            <v>30879.52</v>
          </cell>
          <cell r="F380">
            <v>100</v>
          </cell>
          <cell r="G380" t="str">
            <v/>
          </cell>
        </row>
        <row r="381">
          <cell r="A381">
            <v>153220326</v>
          </cell>
          <cell r="B381">
            <v>96961</v>
          </cell>
          <cell r="C381" t="str">
            <v>Woensel, F.M.H.M. van</v>
          </cell>
          <cell r="D381" t="str">
            <v>M</v>
          </cell>
          <cell r="E381">
            <v>35318.800000000003</v>
          </cell>
          <cell r="F381">
            <v>100</v>
          </cell>
          <cell r="G381" t="str">
            <v/>
          </cell>
        </row>
        <row r="382">
          <cell r="A382">
            <v>161946781</v>
          </cell>
          <cell r="B382">
            <v>96962</v>
          </cell>
          <cell r="C382" t="str">
            <v>Woerts, H.L.</v>
          </cell>
          <cell r="D382" t="str">
            <v>V</v>
          </cell>
          <cell r="E382">
            <v>4502.1000000000004</v>
          </cell>
          <cell r="F382">
            <v>20</v>
          </cell>
          <cell r="G382" t="str">
            <v/>
          </cell>
        </row>
        <row r="383">
          <cell r="A383">
            <v>198880856</v>
          </cell>
          <cell r="B383">
            <v>96890</v>
          </cell>
          <cell r="C383" t="str">
            <v>Woldai, T.</v>
          </cell>
          <cell r="D383" t="str">
            <v>V</v>
          </cell>
          <cell r="E383">
            <v>10525.84</v>
          </cell>
          <cell r="F383">
            <v>41.669998168945298</v>
          </cell>
          <cell r="G383" t="str">
            <v/>
          </cell>
        </row>
        <row r="384">
          <cell r="A384">
            <v>162692432</v>
          </cell>
          <cell r="B384">
            <v>96950</v>
          </cell>
          <cell r="C384" t="str">
            <v>Wolfraad, S.</v>
          </cell>
          <cell r="D384" t="str">
            <v>V</v>
          </cell>
          <cell r="E384">
            <v>26496.080000000002</v>
          </cell>
          <cell r="F384">
            <v>100</v>
          </cell>
          <cell r="G384" t="str">
            <v/>
          </cell>
        </row>
        <row r="385">
          <cell r="A385">
            <v>157485894</v>
          </cell>
          <cell r="B385">
            <v>51125</v>
          </cell>
          <cell r="C385" t="str">
            <v>Wolfs - Lenartz, M.R.C.</v>
          </cell>
          <cell r="D385" t="str">
            <v>V</v>
          </cell>
          <cell r="E385">
            <v>30893.48</v>
          </cell>
          <cell r="F385">
            <v>100</v>
          </cell>
          <cell r="G385" t="str">
            <v/>
          </cell>
        </row>
        <row r="386">
          <cell r="A386">
            <v>88155547</v>
          </cell>
          <cell r="B386">
            <v>96960</v>
          </cell>
          <cell r="C386" t="str">
            <v>Wolfs, P.J.E.</v>
          </cell>
          <cell r="D386" t="str">
            <v>M</v>
          </cell>
          <cell r="E386">
            <v>27040.52</v>
          </cell>
          <cell r="F386">
            <v>100</v>
          </cell>
          <cell r="G386" t="str">
            <v/>
          </cell>
        </row>
        <row r="387">
          <cell r="A387">
            <v>133078905</v>
          </cell>
          <cell r="B387">
            <v>96980</v>
          </cell>
          <cell r="C387" t="str">
            <v>Wolthuis, D.E.</v>
          </cell>
          <cell r="D387" t="str">
            <v>V</v>
          </cell>
          <cell r="E387">
            <v>27249.919999999998</v>
          </cell>
          <cell r="F387">
            <v>100</v>
          </cell>
          <cell r="G387" t="str">
            <v/>
          </cell>
        </row>
        <row r="388">
          <cell r="A388">
            <v>162103189</v>
          </cell>
          <cell r="B388">
            <v>72820</v>
          </cell>
          <cell r="C388" t="str">
            <v>Wolven - Sanders, E.W.A.M. van</v>
          </cell>
          <cell r="D388" t="str">
            <v>V</v>
          </cell>
          <cell r="E388">
            <v>21945.119999999999</v>
          </cell>
          <cell r="F388">
            <v>80</v>
          </cell>
          <cell r="G388" t="str">
            <v/>
          </cell>
        </row>
        <row r="389">
          <cell r="A389">
            <v>79346467</v>
          </cell>
          <cell r="B389">
            <v>27770</v>
          </cell>
          <cell r="C389" t="str">
            <v>Yard - Greuter, J.</v>
          </cell>
          <cell r="D389" t="str">
            <v>V</v>
          </cell>
          <cell r="E389">
            <v>11866</v>
          </cell>
          <cell r="F389">
            <v>41.669998168945298</v>
          </cell>
          <cell r="G389" t="str">
            <v/>
          </cell>
        </row>
        <row r="390">
          <cell r="A390">
            <v>113965539</v>
          </cell>
          <cell r="B390">
            <v>98351</v>
          </cell>
          <cell r="C390" t="str">
            <v>Zaki, L.A.</v>
          </cell>
          <cell r="D390" t="str">
            <v>V</v>
          </cell>
          <cell r="E390">
            <v>23061.919999999998</v>
          </cell>
          <cell r="F390">
            <v>100</v>
          </cell>
          <cell r="G390" t="str">
            <v/>
          </cell>
        </row>
        <row r="391">
          <cell r="A391">
            <v>51645828</v>
          </cell>
          <cell r="B391">
            <v>98651</v>
          </cell>
          <cell r="C391" t="str">
            <v>Zelders, L.H.</v>
          </cell>
          <cell r="D391" t="str">
            <v>M</v>
          </cell>
          <cell r="E391">
            <v>128599.52</v>
          </cell>
          <cell r="F391">
            <v>100</v>
          </cell>
          <cell r="G391" t="str">
            <v>VUT</v>
          </cell>
        </row>
        <row r="392">
          <cell r="A392">
            <v>173446280</v>
          </cell>
          <cell r="B392">
            <v>98692</v>
          </cell>
          <cell r="C392" t="str">
            <v>Zuijlen, M.I. van</v>
          </cell>
          <cell r="D392" t="str">
            <v>V</v>
          </cell>
          <cell r="E392">
            <v>22615.200000000001</v>
          </cell>
          <cell r="F392">
            <v>80</v>
          </cell>
          <cell r="G392" t="str">
            <v/>
          </cell>
        </row>
        <row r="393">
          <cell r="A393">
            <v>201260463</v>
          </cell>
          <cell r="B393">
            <v>98695</v>
          </cell>
          <cell r="C393" t="str">
            <v>Zumbach, A.</v>
          </cell>
          <cell r="D393" t="str">
            <v>M</v>
          </cell>
          <cell r="E393">
            <v>16905.560000000001</v>
          </cell>
          <cell r="F393">
            <v>60</v>
          </cell>
          <cell r="G393" t="str">
            <v/>
          </cell>
        </row>
        <row r="394">
          <cell r="A394">
            <v>125222087</v>
          </cell>
          <cell r="B394">
            <v>99460</v>
          </cell>
          <cell r="C394" t="str">
            <v>Zweerde, E. van de</v>
          </cell>
          <cell r="D394" t="str">
            <v>V</v>
          </cell>
          <cell r="E394">
            <v>23592.400000000001</v>
          </cell>
          <cell r="F394">
            <v>56</v>
          </cell>
          <cell r="G394" t="str">
            <v/>
          </cell>
        </row>
      </sheetData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"/>
      <sheetName val="BExRepositorySheet"/>
      <sheetName val="Calc KEY FIGURES"/>
      <sheetName val="KEY FIGURES"/>
      <sheetName val="IFRS P&amp;L"/>
      <sheetName val="IFRS Balance Sheet"/>
      <sheetName val="IFRS Changes in Capital"/>
      <sheetName val="Cash Flow"/>
      <sheetName val="Notes to income statement"/>
      <sheetName val="Notes to balance sheet"/>
      <sheetName val="INREV P&amp;L"/>
      <sheetName val="INREV Balance sheet"/>
      <sheetName val="INREV Changes in Capital"/>
      <sheetName val="Gegevens 30-09-2011"/>
      <sheetName val="Extra comptabele boekingen"/>
      <sheetName val="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C8">
            <v>1.1000000000000001</v>
          </cell>
          <cell r="H8">
            <v>942273530.36000001</v>
          </cell>
        </row>
        <row r="9">
          <cell r="C9">
            <v>1.1000000000000001</v>
          </cell>
          <cell r="H9">
            <v>160681996.06999999</v>
          </cell>
        </row>
        <row r="10">
          <cell r="C10">
            <v>1.2</v>
          </cell>
          <cell r="H10">
            <v>165517.04</v>
          </cell>
        </row>
        <row r="11">
          <cell r="C11">
            <v>1.1000000000000001</v>
          </cell>
          <cell r="H11">
            <v>572473.56000000006</v>
          </cell>
        </row>
        <row r="12">
          <cell r="C12">
            <v>1.2</v>
          </cell>
          <cell r="H12">
            <v>6071749.0099999998</v>
          </cell>
        </row>
        <row r="13">
          <cell r="H13">
            <v>1109765266.04</v>
          </cell>
        </row>
        <row r="16">
          <cell r="C16">
            <v>2.1</v>
          </cell>
          <cell r="H16">
            <v>529025.94999999995</v>
          </cell>
        </row>
        <row r="17">
          <cell r="H17">
            <v>529025.94999999995</v>
          </cell>
        </row>
        <row r="20">
          <cell r="C20">
            <v>3.1</v>
          </cell>
          <cell r="H20">
            <v>-5306348.2474999996</v>
          </cell>
        </row>
        <row r="21">
          <cell r="C21">
            <v>3.1</v>
          </cell>
          <cell r="H21">
            <v>0</v>
          </cell>
        </row>
        <row r="22">
          <cell r="C22">
            <v>3.1</v>
          </cell>
          <cell r="H22">
            <v>0</v>
          </cell>
        </row>
        <row r="23">
          <cell r="C23">
            <v>3.1</v>
          </cell>
          <cell r="H23">
            <v>7017841.0099999998</v>
          </cell>
        </row>
        <row r="24">
          <cell r="C24">
            <v>3.2</v>
          </cell>
          <cell r="H24">
            <v>-662103.4</v>
          </cell>
        </row>
        <row r="25">
          <cell r="H25">
            <v>1049389.3625</v>
          </cell>
        </row>
        <row r="28">
          <cell r="H28">
            <v>-5.8207660913467401E-11</v>
          </cell>
        </row>
        <row r="29">
          <cell r="C29">
            <v>4.0999999999999996</v>
          </cell>
          <cell r="H29">
            <v>-16742.45</v>
          </cell>
        </row>
        <row r="30">
          <cell r="C30">
            <v>4.0999999999999996</v>
          </cell>
          <cell r="H30">
            <v>87606.11</v>
          </cell>
        </row>
        <row r="31">
          <cell r="C31">
            <v>4.0999999999999996</v>
          </cell>
          <cell r="H31">
            <v>-176326.24</v>
          </cell>
        </row>
        <row r="32">
          <cell r="C32">
            <v>4.0999999999999996</v>
          </cell>
          <cell r="H32">
            <v>482465.25</v>
          </cell>
        </row>
        <row r="33">
          <cell r="C33">
            <v>4.0999999999999996</v>
          </cell>
          <cell r="H33">
            <v>-200003.86</v>
          </cell>
        </row>
        <row r="34">
          <cell r="H34">
            <v>176998.81</v>
          </cell>
        </row>
        <row r="37">
          <cell r="C37">
            <v>5.0999999999999996</v>
          </cell>
          <cell r="H37">
            <v>62660.2</v>
          </cell>
        </row>
        <row r="38">
          <cell r="C38">
            <v>5.0999999999999996</v>
          </cell>
          <cell r="H38">
            <v>3996.92</v>
          </cell>
        </row>
        <row r="39">
          <cell r="C39">
            <v>5.0999999999999996</v>
          </cell>
          <cell r="H39">
            <v>27.66</v>
          </cell>
        </row>
        <row r="40">
          <cell r="C40">
            <v>5.0999999999999996</v>
          </cell>
          <cell r="H40">
            <v>379820.26</v>
          </cell>
        </row>
        <row r="41">
          <cell r="C41">
            <v>5.0999999999999996</v>
          </cell>
          <cell r="H41">
            <v>107826.73</v>
          </cell>
        </row>
        <row r="42">
          <cell r="C42">
            <v>5.0999999999999996</v>
          </cell>
          <cell r="H42">
            <v>0</v>
          </cell>
        </row>
        <row r="43">
          <cell r="C43">
            <v>5.0999999999999996</v>
          </cell>
          <cell r="H43">
            <v>0</v>
          </cell>
        </row>
        <row r="44">
          <cell r="C44">
            <v>5.0999999999999996</v>
          </cell>
          <cell r="H44">
            <v>5244.93</v>
          </cell>
        </row>
        <row r="45">
          <cell r="H45">
            <v>559576.69999999995</v>
          </cell>
        </row>
        <row r="48">
          <cell r="C48">
            <v>6.1</v>
          </cell>
          <cell r="H48">
            <v>27720083.719999999</v>
          </cell>
        </row>
        <row r="49">
          <cell r="H49">
            <v>27720083.719999999</v>
          </cell>
        </row>
        <row r="51">
          <cell r="H51">
            <v>1139800340.5825</v>
          </cell>
        </row>
        <row r="56">
          <cell r="C56">
            <v>7.1</v>
          </cell>
          <cell r="H56">
            <v>-1000000</v>
          </cell>
        </row>
        <row r="57">
          <cell r="H57">
            <v>-1000000</v>
          </cell>
        </row>
        <row r="60">
          <cell r="C60">
            <v>8.1</v>
          </cell>
          <cell r="H60">
            <v>-1111583639.9400001</v>
          </cell>
        </row>
        <row r="61">
          <cell r="C61">
            <v>8.1999999999999993</v>
          </cell>
          <cell r="H61">
            <v>12896141.663264699</v>
          </cell>
        </row>
        <row r="62">
          <cell r="H62">
            <v>-1098687498.2767401</v>
          </cell>
        </row>
        <row r="65">
          <cell r="C65">
            <v>9.1</v>
          </cell>
          <cell r="H65">
            <v>54839.09</v>
          </cell>
        </row>
        <row r="66">
          <cell r="C66">
            <v>9.1</v>
          </cell>
          <cell r="H66">
            <v>-3163467.9486344499</v>
          </cell>
        </row>
        <row r="67">
          <cell r="H67">
            <v>-3108628.85863445</v>
          </cell>
        </row>
        <row r="70">
          <cell r="C70">
            <v>10.1</v>
          </cell>
          <cell r="H70">
            <v>-258987.95</v>
          </cell>
        </row>
        <row r="71">
          <cell r="C71">
            <v>10.1</v>
          </cell>
          <cell r="H71">
            <v>-60795.98</v>
          </cell>
        </row>
        <row r="72">
          <cell r="C72">
            <v>10.1</v>
          </cell>
          <cell r="H72">
            <v>-2822796.18</v>
          </cell>
        </row>
        <row r="73">
          <cell r="C73">
            <v>10.199999999999999</v>
          </cell>
          <cell r="H73">
            <v>-12896141.663264699</v>
          </cell>
        </row>
        <row r="74">
          <cell r="C74">
            <v>10.1</v>
          </cell>
          <cell r="H74">
            <v>-144783.29</v>
          </cell>
        </row>
        <row r="75">
          <cell r="C75">
            <v>10.4</v>
          </cell>
          <cell r="H75">
            <v>-2250028.8906008699</v>
          </cell>
        </row>
        <row r="76">
          <cell r="C76">
            <v>10.3</v>
          </cell>
          <cell r="H76">
            <v>-7017841.0099999998</v>
          </cell>
        </row>
        <row r="77">
          <cell r="C77">
            <v>10.1</v>
          </cell>
          <cell r="H77">
            <v>-15361.93</v>
          </cell>
        </row>
        <row r="78">
          <cell r="C78">
            <v>10.1</v>
          </cell>
          <cell r="H78">
            <v>-333274.84999999998</v>
          </cell>
        </row>
        <row r="79">
          <cell r="H79">
            <v>-25800011.743865602</v>
          </cell>
        </row>
        <row r="81">
          <cell r="H81">
            <v>-1128596138.87924</v>
          </cell>
        </row>
        <row r="82">
          <cell r="H82">
            <v>-1139799840.5725</v>
          </cell>
        </row>
        <row r="84">
          <cell r="H84">
            <v>500.00999975204502</v>
          </cell>
        </row>
        <row r="89">
          <cell r="C89">
            <v>11.1</v>
          </cell>
          <cell r="H89">
            <v>-17874861.413865499</v>
          </cell>
        </row>
        <row r="90">
          <cell r="C90">
            <v>11.2</v>
          </cell>
          <cell r="H90">
            <v>215959.43</v>
          </cell>
        </row>
        <row r="91">
          <cell r="C91">
            <v>11.3</v>
          </cell>
          <cell r="H91">
            <v>30966.41</v>
          </cell>
        </row>
        <row r="92">
          <cell r="H92">
            <v>-17627935.573865499</v>
          </cell>
        </row>
        <row r="95">
          <cell r="C95">
            <v>12.1</v>
          </cell>
          <cell r="H95">
            <v>356209.58</v>
          </cell>
        </row>
        <row r="96">
          <cell r="C96">
            <v>12.2</v>
          </cell>
          <cell r="H96">
            <v>327646.59999999998</v>
          </cell>
        </row>
        <row r="97">
          <cell r="C97">
            <v>12.3</v>
          </cell>
          <cell r="H97">
            <v>20192.97</v>
          </cell>
        </row>
        <row r="98">
          <cell r="C98">
            <v>12.4</v>
          </cell>
          <cell r="H98">
            <v>37861.49</v>
          </cell>
        </row>
        <row r="99">
          <cell r="C99">
            <v>12.5</v>
          </cell>
          <cell r="H99">
            <v>97159.9</v>
          </cell>
        </row>
        <row r="100">
          <cell r="C100">
            <v>15.1</v>
          </cell>
          <cell r="H100">
            <v>710938.48055462202</v>
          </cell>
        </row>
        <row r="101">
          <cell r="C101">
            <v>12.6</v>
          </cell>
          <cell r="H101">
            <v>51879</v>
          </cell>
        </row>
        <row r="102">
          <cell r="C102">
            <v>12.7</v>
          </cell>
          <cell r="H102">
            <v>250380.83</v>
          </cell>
        </row>
        <row r="103">
          <cell r="H103">
            <v>1852268.8505546199</v>
          </cell>
        </row>
        <row r="106">
          <cell r="C106">
            <v>13.1</v>
          </cell>
          <cell r="H106">
            <v>1362400.9</v>
          </cell>
        </row>
        <row r="107">
          <cell r="C107">
            <v>13.2</v>
          </cell>
          <cell r="H107">
            <v>16500</v>
          </cell>
        </row>
        <row r="108">
          <cell r="C108">
            <v>13.3</v>
          </cell>
          <cell r="H108">
            <v>635.22</v>
          </cell>
        </row>
        <row r="109">
          <cell r="H109">
            <v>1379536.12</v>
          </cell>
        </row>
        <row r="112">
          <cell r="C112">
            <v>15</v>
          </cell>
          <cell r="H112">
            <v>1399768.5545874999</v>
          </cell>
        </row>
        <row r="113">
          <cell r="C113">
            <v>15.2</v>
          </cell>
          <cell r="H113">
            <v>139976.85545875001</v>
          </cell>
        </row>
        <row r="114">
          <cell r="H114">
            <v>1539745.4100462501</v>
          </cell>
        </row>
        <row r="117">
          <cell r="C117">
            <v>18.100000000000001</v>
          </cell>
          <cell r="H117">
            <v>-8790.06</v>
          </cell>
        </row>
        <row r="118">
          <cell r="H118">
            <v>-8790.06</v>
          </cell>
        </row>
        <row r="121">
          <cell r="C121">
            <v>19.100000000000001</v>
          </cell>
          <cell r="H121">
            <v>0</v>
          </cell>
        </row>
        <row r="122">
          <cell r="H122">
            <v>0</v>
          </cell>
        </row>
        <row r="125">
          <cell r="C125">
            <v>17</v>
          </cell>
          <cell r="H125">
            <v>1661473.56</v>
          </cell>
        </row>
        <row r="126">
          <cell r="C126">
            <v>16</v>
          </cell>
          <cell r="H126">
            <v>0</v>
          </cell>
        </row>
        <row r="127">
          <cell r="H127">
            <v>1661473.56</v>
          </cell>
        </row>
        <row r="130">
          <cell r="C130">
            <v>16</v>
          </cell>
          <cell r="H130">
            <v>0</v>
          </cell>
        </row>
        <row r="131">
          <cell r="H131">
            <v>0</v>
          </cell>
        </row>
        <row r="133">
          <cell r="H133">
            <v>-1123787341.63326</v>
          </cell>
        </row>
        <row r="134">
          <cell r="H134">
            <v>-11203701.6932647</v>
          </cell>
        </row>
      </sheetData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0-2"/>
      <sheetName val="A20-1"/>
      <sheetName val="Klant"/>
    </sheetNames>
    <sheetDataSet>
      <sheetData sheetId="0"/>
      <sheetData sheetId="1" refreshError="1">
        <row r="192">
          <cell r="J192">
            <v>83554.149766258895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budget 2003"/>
      <sheetName val="Weekrapportage"/>
      <sheetName val="Distributielijst "/>
      <sheetName val="jaarafsluiting"/>
      <sheetName val="Afsluiting kwartaal I"/>
      <sheetName val="Totaal"/>
      <sheetName val="Hulpscherm werkda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>werkdag</v>
          </cell>
          <cell r="B4" t="str">
            <v>februari</v>
          </cell>
          <cell r="C4" t="str">
            <v>maart</v>
          </cell>
          <cell r="D4" t="str">
            <v>april</v>
          </cell>
          <cell r="E4" t="str">
            <v>mei</v>
          </cell>
          <cell r="F4" t="str">
            <v>juni</v>
          </cell>
          <cell r="G4" t="str">
            <v>juli</v>
          </cell>
          <cell r="H4" t="str">
            <v>augustus</v>
          </cell>
          <cell r="I4" t="str">
            <v>september</v>
          </cell>
          <cell r="J4" t="str">
            <v>oktober</v>
          </cell>
          <cell r="K4" t="str">
            <v>november</v>
          </cell>
          <cell r="L4" t="str">
            <v>december</v>
          </cell>
          <cell r="M4" t="str">
            <v>januari</v>
          </cell>
        </row>
        <row r="5">
          <cell r="A5">
            <v>1</v>
          </cell>
          <cell r="C5">
            <v>37316</v>
          </cell>
          <cell r="D5">
            <v>37348</v>
          </cell>
          <cell r="E5">
            <v>37377</v>
          </cell>
          <cell r="F5">
            <v>37410</v>
          </cell>
          <cell r="G5">
            <v>37438</v>
          </cell>
          <cell r="H5">
            <v>37469</v>
          </cell>
          <cell r="I5">
            <v>37501</v>
          </cell>
          <cell r="J5">
            <v>37530</v>
          </cell>
          <cell r="K5">
            <v>37561</v>
          </cell>
          <cell r="L5">
            <v>37592</v>
          </cell>
          <cell r="M5">
            <v>37623</v>
          </cell>
        </row>
        <row r="6">
          <cell r="A6">
            <v>2</v>
          </cell>
          <cell r="C6">
            <v>37319</v>
          </cell>
          <cell r="D6">
            <v>37349</v>
          </cell>
          <cell r="E6">
            <v>37378</v>
          </cell>
          <cell r="F6">
            <v>37411</v>
          </cell>
          <cell r="G6">
            <v>37439</v>
          </cell>
          <cell r="H6">
            <v>37470</v>
          </cell>
          <cell r="I6">
            <v>37502</v>
          </cell>
          <cell r="J6">
            <v>37531</v>
          </cell>
          <cell r="K6">
            <v>37564</v>
          </cell>
          <cell r="L6">
            <v>37593</v>
          </cell>
          <cell r="M6">
            <v>37624</v>
          </cell>
        </row>
        <row r="7">
          <cell r="A7">
            <v>3</v>
          </cell>
          <cell r="C7">
            <v>37320</v>
          </cell>
          <cell r="D7">
            <v>37350</v>
          </cell>
          <cell r="E7">
            <v>37379</v>
          </cell>
          <cell r="F7">
            <v>37412</v>
          </cell>
          <cell r="G7">
            <v>37440</v>
          </cell>
          <cell r="H7">
            <v>37473</v>
          </cell>
          <cell r="I7">
            <v>37503</v>
          </cell>
          <cell r="J7">
            <v>37532</v>
          </cell>
          <cell r="K7">
            <v>37565</v>
          </cell>
          <cell r="L7">
            <v>37594</v>
          </cell>
          <cell r="M7">
            <v>37627</v>
          </cell>
        </row>
        <row r="8">
          <cell r="A8">
            <v>4</v>
          </cell>
          <cell r="C8">
            <v>37321</v>
          </cell>
          <cell r="D8">
            <v>37351</v>
          </cell>
          <cell r="E8">
            <v>37382</v>
          </cell>
          <cell r="F8">
            <v>37413</v>
          </cell>
          <cell r="G8">
            <v>37441</v>
          </cell>
          <cell r="H8">
            <v>37474</v>
          </cell>
          <cell r="I8">
            <v>37504</v>
          </cell>
          <cell r="J8">
            <v>37533</v>
          </cell>
          <cell r="K8">
            <v>37566</v>
          </cell>
          <cell r="L8">
            <v>37595</v>
          </cell>
          <cell r="M8">
            <v>37628</v>
          </cell>
        </row>
        <row r="9">
          <cell r="A9">
            <v>5</v>
          </cell>
          <cell r="C9">
            <v>37322</v>
          </cell>
          <cell r="D9">
            <v>37354</v>
          </cell>
          <cell r="E9">
            <v>37383</v>
          </cell>
          <cell r="F9">
            <v>37414</v>
          </cell>
          <cell r="G9">
            <v>37442</v>
          </cell>
          <cell r="H9">
            <v>37475</v>
          </cell>
          <cell r="I9">
            <v>37505</v>
          </cell>
          <cell r="J9">
            <v>37536</v>
          </cell>
          <cell r="K9">
            <v>37567</v>
          </cell>
          <cell r="L9">
            <v>37596</v>
          </cell>
          <cell r="M9">
            <v>37629</v>
          </cell>
        </row>
        <row r="10">
          <cell r="A10">
            <v>6</v>
          </cell>
          <cell r="C10">
            <v>37323</v>
          </cell>
          <cell r="D10">
            <v>37355</v>
          </cell>
          <cell r="E10">
            <v>37384</v>
          </cell>
          <cell r="F10">
            <v>37417</v>
          </cell>
          <cell r="G10">
            <v>37445</v>
          </cell>
          <cell r="H10">
            <v>37476</v>
          </cell>
          <cell r="I10">
            <v>37508</v>
          </cell>
          <cell r="J10">
            <v>37537</v>
          </cell>
          <cell r="K10">
            <v>37568</v>
          </cell>
          <cell r="L10">
            <v>37599</v>
          </cell>
          <cell r="M10">
            <v>37630</v>
          </cell>
        </row>
        <row r="11">
          <cell r="A11">
            <v>7</v>
          </cell>
          <cell r="C11">
            <v>37326</v>
          </cell>
          <cell r="D11">
            <v>37356</v>
          </cell>
          <cell r="E11">
            <v>37386</v>
          </cell>
          <cell r="F11">
            <v>37418</v>
          </cell>
          <cell r="G11">
            <v>37446</v>
          </cell>
          <cell r="H11">
            <v>37477</v>
          </cell>
          <cell r="I11">
            <v>37509</v>
          </cell>
          <cell r="J11">
            <v>37538</v>
          </cell>
          <cell r="K11">
            <v>37571</v>
          </cell>
          <cell r="L11">
            <v>37600</v>
          </cell>
          <cell r="M11">
            <v>37631</v>
          </cell>
        </row>
        <row r="12">
          <cell r="A12">
            <v>8</v>
          </cell>
          <cell r="C12">
            <v>37327</v>
          </cell>
          <cell r="D12">
            <v>37357</v>
          </cell>
          <cell r="E12">
            <v>37389</v>
          </cell>
          <cell r="F12">
            <v>37419</v>
          </cell>
          <cell r="G12">
            <v>37447</v>
          </cell>
          <cell r="H12">
            <v>37480</v>
          </cell>
          <cell r="I12">
            <v>37510</v>
          </cell>
          <cell r="J12">
            <v>37539</v>
          </cell>
          <cell r="K12">
            <v>37572</v>
          </cell>
          <cell r="L12">
            <v>37601</v>
          </cell>
          <cell r="M12">
            <v>37634</v>
          </cell>
        </row>
        <row r="13">
          <cell r="A13">
            <v>9</v>
          </cell>
          <cell r="C13">
            <v>37328</v>
          </cell>
          <cell r="D13">
            <v>37358</v>
          </cell>
          <cell r="E13">
            <v>37390</v>
          </cell>
          <cell r="F13">
            <v>37420</v>
          </cell>
          <cell r="G13">
            <v>37448</v>
          </cell>
          <cell r="H13">
            <v>37481</v>
          </cell>
          <cell r="I13">
            <v>37511</v>
          </cell>
          <cell r="J13">
            <v>37540</v>
          </cell>
          <cell r="K13">
            <v>37573</v>
          </cell>
          <cell r="L13">
            <v>37602</v>
          </cell>
          <cell r="M13">
            <v>37635</v>
          </cell>
        </row>
        <row r="14">
          <cell r="A14">
            <v>10</v>
          </cell>
          <cell r="C14">
            <v>37329</v>
          </cell>
          <cell r="D14">
            <v>37361</v>
          </cell>
          <cell r="E14">
            <v>37391</v>
          </cell>
          <cell r="F14">
            <v>37421</v>
          </cell>
          <cell r="G14">
            <v>37449</v>
          </cell>
          <cell r="H14">
            <v>37482</v>
          </cell>
          <cell r="I14">
            <v>37512</v>
          </cell>
          <cell r="J14">
            <v>37543</v>
          </cell>
          <cell r="K14">
            <v>37574</v>
          </cell>
          <cell r="L14">
            <v>37603</v>
          </cell>
          <cell r="M14">
            <v>37636</v>
          </cell>
        </row>
        <row r="15">
          <cell r="A15">
            <v>11</v>
          </cell>
          <cell r="C15">
            <v>37330</v>
          </cell>
          <cell r="D15">
            <v>37362</v>
          </cell>
          <cell r="E15">
            <v>37392</v>
          </cell>
          <cell r="F15">
            <v>37424</v>
          </cell>
          <cell r="G15">
            <v>37452</v>
          </cell>
          <cell r="H15">
            <v>37483</v>
          </cell>
          <cell r="I15">
            <v>37515</v>
          </cell>
          <cell r="J15">
            <v>37544</v>
          </cell>
          <cell r="K15">
            <v>37575</v>
          </cell>
          <cell r="L15">
            <v>37606</v>
          </cell>
          <cell r="M15">
            <v>37637</v>
          </cell>
        </row>
        <row r="16">
          <cell r="A16">
            <v>12</v>
          </cell>
          <cell r="C16">
            <v>37333</v>
          </cell>
          <cell r="D16">
            <v>37363</v>
          </cell>
          <cell r="E16">
            <v>37393</v>
          </cell>
          <cell r="F16">
            <v>37425</v>
          </cell>
          <cell r="G16">
            <v>37453</v>
          </cell>
          <cell r="H16">
            <v>37484</v>
          </cell>
          <cell r="I16">
            <v>37516</v>
          </cell>
          <cell r="J16">
            <v>37545</v>
          </cell>
          <cell r="K16">
            <v>37578</v>
          </cell>
          <cell r="L16">
            <v>37607</v>
          </cell>
          <cell r="M16">
            <v>37638</v>
          </cell>
        </row>
        <row r="17">
          <cell r="A17">
            <v>13</v>
          </cell>
          <cell r="C17">
            <v>37334</v>
          </cell>
          <cell r="D17">
            <v>37364</v>
          </cell>
          <cell r="E17">
            <v>37397</v>
          </cell>
          <cell r="F17">
            <v>37426</v>
          </cell>
          <cell r="G17">
            <v>37454</v>
          </cell>
          <cell r="H17">
            <v>37487</v>
          </cell>
          <cell r="I17">
            <v>37517</v>
          </cell>
          <cell r="J17">
            <v>37546</v>
          </cell>
          <cell r="K17">
            <v>37579</v>
          </cell>
          <cell r="L17">
            <v>37608</v>
          </cell>
          <cell r="M17">
            <v>37641</v>
          </cell>
        </row>
        <row r="18">
          <cell r="A18">
            <v>14</v>
          </cell>
          <cell r="C18">
            <v>37335</v>
          </cell>
          <cell r="D18">
            <v>37365</v>
          </cell>
          <cell r="E18">
            <v>37398</v>
          </cell>
          <cell r="F18">
            <v>37427</v>
          </cell>
          <cell r="G18">
            <v>37455</v>
          </cell>
          <cell r="H18">
            <v>37488</v>
          </cell>
          <cell r="I18">
            <v>37518</v>
          </cell>
          <cell r="J18">
            <v>37547</v>
          </cell>
          <cell r="K18">
            <v>37580</v>
          </cell>
          <cell r="L18">
            <v>37609</v>
          </cell>
          <cell r="M18">
            <v>37642</v>
          </cell>
        </row>
        <row r="19">
          <cell r="A19">
            <v>15</v>
          </cell>
          <cell r="C19">
            <v>37336</v>
          </cell>
          <cell r="D19">
            <v>37368</v>
          </cell>
          <cell r="E19">
            <v>37399</v>
          </cell>
          <cell r="F19">
            <v>37428</v>
          </cell>
          <cell r="G19">
            <v>37456</v>
          </cell>
          <cell r="H19">
            <v>37489</v>
          </cell>
          <cell r="I19">
            <v>37519</v>
          </cell>
          <cell r="J19">
            <v>37550</v>
          </cell>
          <cell r="K19">
            <v>37581</v>
          </cell>
          <cell r="L19">
            <v>37610</v>
          </cell>
          <cell r="M19">
            <v>37643</v>
          </cell>
        </row>
        <row r="20">
          <cell r="A20">
            <v>16</v>
          </cell>
          <cell r="C20">
            <v>37337</v>
          </cell>
          <cell r="D20">
            <v>37369</v>
          </cell>
          <cell r="E20">
            <v>37400</v>
          </cell>
          <cell r="F20">
            <v>37431</v>
          </cell>
          <cell r="G20">
            <v>37459</v>
          </cell>
          <cell r="H20">
            <v>37490</v>
          </cell>
          <cell r="I20">
            <v>37522</v>
          </cell>
          <cell r="J20">
            <v>37551</v>
          </cell>
          <cell r="K20">
            <v>37582</v>
          </cell>
          <cell r="L20">
            <v>37613</v>
          </cell>
          <cell r="M20">
            <v>37644</v>
          </cell>
        </row>
        <row r="21">
          <cell r="A21">
            <v>17</v>
          </cell>
          <cell r="C21">
            <v>37340</v>
          </cell>
          <cell r="D21">
            <v>37370</v>
          </cell>
          <cell r="E21">
            <v>37403</v>
          </cell>
          <cell r="F21">
            <v>37432</v>
          </cell>
          <cell r="G21">
            <v>37460</v>
          </cell>
          <cell r="H21">
            <v>37491</v>
          </cell>
          <cell r="I21">
            <v>37523</v>
          </cell>
          <cell r="J21">
            <v>37552</v>
          </cell>
          <cell r="K21">
            <v>37585</v>
          </cell>
          <cell r="L21">
            <v>37614</v>
          </cell>
          <cell r="M21">
            <v>37645</v>
          </cell>
        </row>
        <row r="22">
          <cell r="A22">
            <v>18</v>
          </cell>
          <cell r="C22">
            <v>37341</v>
          </cell>
          <cell r="D22">
            <v>37371</v>
          </cell>
          <cell r="E22">
            <v>37404</v>
          </cell>
          <cell r="F22">
            <v>37433</v>
          </cell>
          <cell r="G22">
            <v>37461</v>
          </cell>
          <cell r="H22">
            <v>37494</v>
          </cell>
          <cell r="I22">
            <v>37524</v>
          </cell>
          <cell r="J22">
            <v>37553</v>
          </cell>
          <cell r="K22">
            <v>37586</v>
          </cell>
          <cell r="L22">
            <v>37617</v>
          </cell>
          <cell r="M22">
            <v>37648</v>
          </cell>
        </row>
        <row r="23">
          <cell r="A23">
            <v>19</v>
          </cell>
          <cell r="C23">
            <v>37342</v>
          </cell>
          <cell r="D23">
            <v>37372</v>
          </cell>
          <cell r="E23">
            <v>37405</v>
          </cell>
          <cell r="F23">
            <v>37434</v>
          </cell>
          <cell r="G23">
            <v>37462</v>
          </cell>
          <cell r="H23">
            <v>37495</v>
          </cell>
          <cell r="I23">
            <v>37525</v>
          </cell>
          <cell r="J23">
            <v>37554</v>
          </cell>
          <cell r="K23">
            <v>37587</v>
          </cell>
          <cell r="L23">
            <v>37620</v>
          </cell>
          <cell r="M23">
            <v>37649</v>
          </cell>
        </row>
        <row r="24">
          <cell r="A24">
            <v>20</v>
          </cell>
          <cell r="C24">
            <v>37343</v>
          </cell>
          <cell r="D24">
            <v>37375</v>
          </cell>
          <cell r="E24">
            <v>37406</v>
          </cell>
          <cell r="F24">
            <v>37435</v>
          </cell>
          <cell r="G24">
            <v>37463</v>
          </cell>
          <cell r="H24">
            <v>37496</v>
          </cell>
          <cell r="I24">
            <v>37526</v>
          </cell>
          <cell r="J24">
            <v>37557</v>
          </cell>
          <cell r="K24">
            <v>37588</v>
          </cell>
          <cell r="L24">
            <v>37621</v>
          </cell>
          <cell r="M24">
            <v>37650</v>
          </cell>
        </row>
        <row r="25">
          <cell r="A25">
            <v>21</v>
          </cell>
          <cell r="C25">
            <v>37344</v>
          </cell>
          <cell r="D25">
            <v>37377</v>
          </cell>
          <cell r="E25">
            <v>37407</v>
          </cell>
          <cell r="F25">
            <v>37438</v>
          </cell>
          <cell r="G25">
            <v>37466</v>
          </cell>
          <cell r="H25">
            <v>37497</v>
          </cell>
          <cell r="I25">
            <v>37529</v>
          </cell>
          <cell r="J25">
            <v>37558</v>
          </cell>
          <cell r="K25">
            <v>37589</v>
          </cell>
          <cell r="L25">
            <v>37623</v>
          </cell>
          <cell r="M25">
            <v>37651</v>
          </cell>
        </row>
        <row r="26">
          <cell r="A26">
            <v>22</v>
          </cell>
          <cell r="C26">
            <v>37348</v>
          </cell>
          <cell r="D26">
            <v>37378</v>
          </cell>
          <cell r="E26">
            <v>37410</v>
          </cell>
          <cell r="F26">
            <v>37439</v>
          </cell>
          <cell r="G26">
            <v>37467</v>
          </cell>
          <cell r="H26">
            <v>37498</v>
          </cell>
          <cell r="I26">
            <v>37530</v>
          </cell>
          <cell r="J26">
            <v>37559</v>
          </cell>
          <cell r="K26">
            <v>37590</v>
          </cell>
          <cell r="L26">
            <v>37624</v>
          </cell>
          <cell r="M26">
            <v>37652</v>
          </cell>
        </row>
        <row r="27">
          <cell r="A27">
            <v>23</v>
          </cell>
          <cell r="G27">
            <v>37468</v>
          </cell>
          <cell r="J27">
            <v>37560</v>
          </cell>
          <cell r="M27">
            <v>37655</v>
          </cell>
        </row>
        <row r="28">
          <cell r="A28">
            <v>24</v>
          </cell>
          <cell r="M28">
            <v>37656</v>
          </cell>
        </row>
        <row r="29">
          <cell r="A29">
            <v>25</v>
          </cell>
          <cell r="M29">
            <v>37657</v>
          </cell>
        </row>
        <row r="30">
          <cell r="A30">
            <v>26</v>
          </cell>
          <cell r="M30">
            <v>37658</v>
          </cell>
        </row>
        <row r="31">
          <cell r="M31">
            <v>37659</v>
          </cell>
        </row>
        <row r="32">
          <cell r="M32">
            <v>37662</v>
          </cell>
        </row>
        <row r="33">
          <cell r="M33">
            <v>37663</v>
          </cell>
        </row>
        <row r="34">
          <cell r="M34">
            <v>37664</v>
          </cell>
        </row>
        <row r="35">
          <cell r="M35">
            <v>37665</v>
          </cell>
        </row>
        <row r="36">
          <cell r="M36">
            <v>37666</v>
          </cell>
        </row>
        <row r="37">
          <cell r="M37">
            <v>37669</v>
          </cell>
        </row>
        <row r="38">
          <cell r="M38">
            <v>37670</v>
          </cell>
        </row>
        <row r="39">
          <cell r="M39">
            <v>37671</v>
          </cell>
        </row>
        <row r="40">
          <cell r="M40">
            <v>37672</v>
          </cell>
        </row>
        <row r="41">
          <cell r="M41">
            <v>37673</v>
          </cell>
        </row>
        <row r="42">
          <cell r="M42">
            <v>37676</v>
          </cell>
        </row>
        <row r="43">
          <cell r="M43">
            <v>37677</v>
          </cell>
        </row>
        <row r="44">
          <cell r="M44">
            <v>37678</v>
          </cell>
        </row>
        <row r="45">
          <cell r="M45">
            <v>37679</v>
          </cell>
        </row>
        <row r="46">
          <cell r="M46">
            <v>37680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 Mngt"/>
      <sheetName val="Hand"/>
      <sheetName val="Draai"/>
      <sheetName val="qryBasisFactuur"/>
      <sheetName val="OOP"/>
      <sheetName val="P&amp;T"/>
      <sheetName val="Uren"/>
      <sheetName val="Afspraken"/>
      <sheetName val="Kentallen"/>
      <sheetName val="Klant"/>
      <sheetName val="Uitnutting rapportage"/>
      <sheetName val="Budget"/>
      <sheetName val="Klantcodes"/>
      <sheetName val="A2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2">
          <cell r="H22">
            <v>596291.33538254595</v>
          </cell>
        </row>
        <row r="24">
          <cell r="H24">
            <v>-540267.72589176998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E"/>
      <sheetName val="M&amp;V APR"/>
      <sheetName val="FTE getallen OPS"/>
      <sheetName val="Totaal"/>
      <sheetName val="April pview"/>
      <sheetName val="Externen-formatie ASW ops"/>
      <sheetName val="Externen-formatieoverzicht maa"/>
      <sheetName val="Hulpsheet tbv Forecast 2015"/>
      <sheetName val="Toelichting"/>
      <sheetName val="Bijlage Toelichting"/>
      <sheetName val="A05-1"/>
      <sheetName val="A07-1"/>
      <sheetName val="A08-1"/>
      <sheetName val="A09-1"/>
      <sheetName val="A10-1"/>
      <sheetName val="A11-1"/>
      <sheetName val="A12-1"/>
      <sheetName val="A13-1"/>
      <sheetName val="A14-1"/>
      <sheetName val="A15-1"/>
      <sheetName val="A16-1"/>
      <sheetName val="A17-1"/>
      <sheetName val="A18-1"/>
      <sheetName val="A19-1"/>
      <sheetName val="A20-1"/>
      <sheetName val="A21-1"/>
      <sheetName val="A22-1"/>
      <sheetName val="A23-1"/>
      <sheetName val="A24-1"/>
      <sheetName val="A25-1"/>
      <sheetName val="A26-1"/>
      <sheetName val="A27-1"/>
      <sheetName val="A28-1"/>
      <sheetName val="A29-1"/>
      <sheetName val="A30-1"/>
      <sheetName val="A31-1"/>
      <sheetName val="A32-1"/>
      <sheetName val="A01-1"/>
      <sheetName val="A34-1"/>
      <sheetName val="A35-1"/>
      <sheetName val="A36-1"/>
      <sheetName val="A40-1"/>
      <sheetName val="A37-1"/>
      <sheetName val="A02-1"/>
      <sheetName val="A03-1"/>
      <sheetName val="A04-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A4" t="str">
            <v>Hoofddirectie, chauffeurs, secretariaat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/>
      <sheetData sheetId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Combined Titles"/>
      <sheetName val="BANK TOTAL"/>
      <sheetName val="Combined Regions"/>
      <sheetName val="TREASURY"/>
      <sheetName val="Reconciliation"/>
      <sheetName val="Expense reconciliation"/>
      <sheetName val="Module2"/>
    </sheetNames>
    <sheetDataSet>
      <sheetData sheetId="0" refreshError="1">
        <row r="5">
          <cell r="I5">
            <v>30</v>
          </cell>
        </row>
        <row r="6">
          <cell r="I6">
            <v>152</v>
          </cell>
        </row>
        <row r="7">
          <cell r="I7">
            <v>31</v>
          </cell>
        </row>
        <row r="8">
          <cell r="I8">
            <v>29</v>
          </cell>
        </row>
        <row r="9">
          <cell r="I9">
            <v>31</v>
          </cell>
        </row>
        <row r="10">
          <cell r="I10">
            <v>30</v>
          </cell>
        </row>
        <row r="11">
          <cell r="I11">
            <v>31</v>
          </cell>
        </row>
        <row r="12">
          <cell r="I12">
            <v>30</v>
          </cell>
        </row>
        <row r="13">
          <cell r="I13">
            <v>31</v>
          </cell>
        </row>
        <row r="14">
          <cell r="I14">
            <v>31</v>
          </cell>
        </row>
        <row r="15">
          <cell r="I15">
            <v>30</v>
          </cell>
        </row>
        <row r="16">
          <cell r="I16">
            <v>31</v>
          </cell>
        </row>
        <row r="17">
          <cell r="I17">
            <v>30</v>
          </cell>
        </row>
        <row r="18">
          <cell r="I18">
            <v>31</v>
          </cell>
        </row>
        <row r="50">
          <cell r="C50">
            <v>0.14259858253225599</v>
          </cell>
        </row>
        <row r="51">
          <cell r="C51">
            <v>0.144521427185278</v>
          </cell>
        </row>
        <row r="52">
          <cell r="C52">
            <v>0.144912896190452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nding rates"/>
      <sheetName val="Margin"/>
      <sheetName val="Automated Margin Deviation"/>
      <sheetName val="Manual Margin Deviation"/>
      <sheetName val="Excellence Hypotheek"/>
      <sheetName val="Excellence voordeel Hypotheek"/>
      <sheetName val="Plus+Uniek Hypotheek"/>
      <sheetName val="UCB Hypotheek"/>
      <sheetName val="DBV Hypotheekplan"/>
      <sheetName val="Liberté Hypotheek"/>
      <sheetName val="Liberté voordeel Hypotheek"/>
      <sheetName val="Beta Plus Hypotheek"/>
      <sheetName val="RenteContent Hypotheek"/>
      <sheetName val="Victorie Hypotheek"/>
      <sheetName val="HQ Hypotheek"/>
      <sheetName val="RW_DBV"/>
      <sheetName val="RW_91"/>
      <sheetName val="RW_79"/>
      <sheetName val="RW_103"/>
      <sheetName val="RW_119"/>
      <sheetName val="Externen-formatieoverzicht maa"/>
    </sheetNames>
    <sheetDataSet>
      <sheetData sheetId="0"/>
      <sheetData sheetId="1" refreshError="1">
        <row r="11">
          <cell r="C11" t="str">
            <v>Fixed interest period</v>
          </cell>
          <cell r="D11" t="str">
            <v>1 maand</v>
          </cell>
          <cell r="E11" t="str">
            <v>3 maand</v>
          </cell>
          <cell r="F11" t="str">
            <v>1 jaar</v>
          </cell>
          <cell r="G11" t="str">
            <v>2 jaar</v>
          </cell>
          <cell r="H11" t="str">
            <v>5 jaar</v>
          </cell>
          <cell r="I11" t="str">
            <v>6 jaar</v>
          </cell>
          <cell r="J11" t="str">
            <v>7 jaar</v>
          </cell>
          <cell r="K11" t="str">
            <v>8 jaar</v>
          </cell>
          <cell r="L11" t="str">
            <v>9 jaar</v>
          </cell>
          <cell r="M11" t="str">
            <v>10 jaar</v>
          </cell>
          <cell r="N11" t="str">
            <v>12 jaar</v>
          </cell>
          <cell r="O11" t="str">
            <v>15 jaar</v>
          </cell>
          <cell r="P11" t="str">
            <v>20 jaar</v>
          </cell>
          <cell r="Q11" t="str">
            <v>25 jaar</v>
          </cell>
          <cell r="R11" t="str">
            <v>30 jaar</v>
          </cell>
        </row>
      </sheetData>
      <sheetData sheetId="2" refreshError="1">
        <row r="13">
          <cell r="H13" t="str">
            <v>NHG</v>
          </cell>
          <cell r="I13" t="str">
            <v>≤ 75%</v>
          </cell>
          <cell r="J13" t="str">
            <v>≤ 90%</v>
          </cell>
          <cell r="K13" t="str">
            <v>≤ 100%</v>
          </cell>
          <cell r="L13" t="str">
            <v>≤ 125%</v>
          </cell>
        </row>
        <row r="14">
          <cell r="H14">
            <v>0</v>
          </cell>
          <cell r="I14">
            <v>0</v>
          </cell>
          <cell r="J14">
            <v>0.1</v>
          </cell>
          <cell r="K14">
            <v>0.2</v>
          </cell>
          <cell r="L14">
            <v>0.3</v>
          </cell>
        </row>
        <row r="15">
          <cell r="B15">
            <v>117</v>
          </cell>
        </row>
        <row r="16">
          <cell r="B16">
            <v>117</v>
          </cell>
        </row>
        <row r="17">
          <cell r="B17">
            <v>117</v>
          </cell>
        </row>
        <row r="18">
          <cell r="B18">
            <v>117</v>
          </cell>
        </row>
        <row r="19">
          <cell r="B19">
            <v>117</v>
          </cell>
        </row>
        <row r="20">
          <cell r="B20">
            <v>117</v>
          </cell>
        </row>
        <row r="21">
          <cell r="B21">
            <v>117</v>
          </cell>
        </row>
        <row r="22">
          <cell r="B22">
            <v>117</v>
          </cell>
        </row>
        <row r="23">
          <cell r="B23">
            <v>117</v>
          </cell>
        </row>
        <row r="24">
          <cell r="B24">
            <v>118</v>
          </cell>
        </row>
        <row r="25">
          <cell r="B25">
            <v>118</v>
          </cell>
        </row>
        <row r="26">
          <cell r="B26">
            <v>118</v>
          </cell>
        </row>
        <row r="27">
          <cell r="B27">
            <v>118</v>
          </cell>
        </row>
        <row r="28">
          <cell r="B28">
            <v>118</v>
          </cell>
        </row>
        <row r="29">
          <cell r="B29">
            <v>118</v>
          </cell>
        </row>
        <row r="30">
          <cell r="B30">
            <v>118</v>
          </cell>
        </row>
        <row r="31">
          <cell r="B31">
            <v>118</v>
          </cell>
        </row>
        <row r="32">
          <cell r="B32">
            <v>118</v>
          </cell>
        </row>
        <row r="33">
          <cell r="B33">
            <v>119</v>
          </cell>
        </row>
        <row r="34">
          <cell r="B34">
            <v>119</v>
          </cell>
        </row>
        <row r="35">
          <cell r="B35">
            <v>119</v>
          </cell>
        </row>
        <row r="36">
          <cell r="B36">
            <v>119</v>
          </cell>
        </row>
        <row r="37">
          <cell r="B37">
            <v>119</v>
          </cell>
        </row>
        <row r="38">
          <cell r="B38">
            <v>119</v>
          </cell>
        </row>
        <row r="39">
          <cell r="B39">
            <v>119</v>
          </cell>
        </row>
        <row r="40">
          <cell r="B40">
            <v>119</v>
          </cell>
        </row>
        <row r="41">
          <cell r="B41">
            <v>119</v>
          </cell>
        </row>
        <row r="42">
          <cell r="B42">
            <v>120</v>
          </cell>
        </row>
        <row r="43">
          <cell r="B43">
            <v>120</v>
          </cell>
        </row>
        <row r="44">
          <cell r="B44">
            <v>120</v>
          </cell>
        </row>
        <row r="45">
          <cell r="B45">
            <v>120</v>
          </cell>
        </row>
        <row r="46">
          <cell r="B46">
            <v>120</v>
          </cell>
        </row>
        <row r="47">
          <cell r="B47">
            <v>120</v>
          </cell>
        </row>
        <row r="48">
          <cell r="B48">
            <v>120</v>
          </cell>
        </row>
        <row r="49">
          <cell r="B49">
            <v>120</v>
          </cell>
        </row>
        <row r="50">
          <cell r="B50">
            <v>120</v>
          </cell>
        </row>
        <row r="51">
          <cell r="B51">
            <v>192</v>
          </cell>
        </row>
        <row r="52">
          <cell r="B52">
            <v>192</v>
          </cell>
        </row>
        <row r="53">
          <cell r="B53">
            <v>192</v>
          </cell>
        </row>
        <row r="54">
          <cell r="B54">
            <v>192</v>
          </cell>
        </row>
        <row r="55">
          <cell r="B55">
            <v>192</v>
          </cell>
        </row>
        <row r="56">
          <cell r="B56">
            <v>192</v>
          </cell>
        </row>
        <row r="57">
          <cell r="B57">
            <v>192</v>
          </cell>
        </row>
        <row r="58">
          <cell r="B58">
            <v>192</v>
          </cell>
        </row>
        <row r="59">
          <cell r="B59">
            <v>192</v>
          </cell>
        </row>
        <row r="60">
          <cell r="B60">
            <v>192</v>
          </cell>
        </row>
        <row r="61">
          <cell r="B61">
            <v>192</v>
          </cell>
        </row>
        <row r="62">
          <cell r="B62">
            <v>193</v>
          </cell>
        </row>
        <row r="63">
          <cell r="B63">
            <v>193</v>
          </cell>
        </row>
        <row r="64">
          <cell r="B64">
            <v>193</v>
          </cell>
        </row>
        <row r="65">
          <cell r="B65">
            <v>193</v>
          </cell>
        </row>
        <row r="66">
          <cell r="B66">
            <v>193</v>
          </cell>
        </row>
        <row r="67">
          <cell r="B67">
            <v>193</v>
          </cell>
        </row>
        <row r="68">
          <cell r="B68">
            <v>193</v>
          </cell>
        </row>
        <row r="69">
          <cell r="B69">
            <v>193</v>
          </cell>
        </row>
        <row r="70">
          <cell r="B70">
            <v>193</v>
          </cell>
        </row>
        <row r="71">
          <cell r="B71">
            <v>193</v>
          </cell>
        </row>
        <row r="72">
          <cell r="B72">
            <v>194</v>
          </cell>
        </row>
        <row r="73">
          <cell r="B73">
            <v>194</v>
          </cell>
        </row>
        <row r="74">
          <cell r="B74">
            <v>194</v>
          </cell>
        </row>
        <row r="75">
          <cell r="B75">
            <v>194</v>
          </cell>
        </row>
        <row r="76">
          <cell r="B76">
            <v>194</v>
          </cell>
        </row>
        <row r="77">
          <cell r="B77">
            <v>194</v>
          </cell>
        </row>
        <row r="78">
          <cell r="B78">
            <v>194</v>
          </cell>
        </row>
        <row r="79">
          <cell r="B79">
            <v>194</v>
          </cell>
        </row>
        <row r="80">
          <cell r="B80">
            <v>194</v>
          </cell>
        </row>
        <row r="81">
          <cell r="B81">
            <v>194</v>
          </cell>
        </row>
        <row r="82">
          <cell r="B82">
            <v>195</v>
          </cell>
        </row>
        <row r="83">
          <cell r="B83">
            <v>195</v>
          </cell>
        </row>
        <row r="84">
          <cell r="B84">
            <v>195</v>
          </cell>
        </row>
        <row r="85">
          <cell r="B85">
            <v>195</v>
          </cell>
        </row>
        <row r="86">
          <cell r="B86">
            <v>195</v>
          </cell>
        </row>
        <row r="87">
          <cell r="B87">
            <v>195</v>
          </cell>
        </row>
        <row r="88">
          <cell r="B88">
            <v>195</v>
          </cell>
        </row>
        <row r="89">
          <cell r="B89">
            <v>195</v>
          </cell>
        </row>
        <row r="90">
          <cell r="B90">
            <v>195</v>
          </cell>
        </row>
        <row r="91">
          <cell r="B91">
            <v>195</v>
          </cell>
        </row>
        <row r="92">
          <cell r="B92">
            <v>200</v>
          </cell>
        </row>
        <row r="93">
          <cell r="B93">
            <v>200</v>
          </cell>
        </row>
        <row r="94">
          <cell r="B94">
            <v>200</v>
          </cell>
        </row>
        <row r="95">
          <cell r="B95">
            <v>200</v>
          </cell>
        </row>
        <row r="96">
          <cell r="B96">
            <v>200</v>
          </cell>
        </row>
        <row r="97">
          <cell r="B97">
            <v>200</v>
          </cell>
        </row>
        <row r="98">
          <cell r="B98">
            <v>200</v>
          </cell>
        </row>
        <row r="99">
          <cell r="B99">
            <v>200</v>
          </cell>
        </row>
        <row r="100">
          <cell r="B100">
            <v>200</v>
          </cell>
        </row>
        <row r="101">
          <cell r="B101">
            <v>200</v>
          </cell>
        </row>
        <row r="102">
          <cell r="B102">
            <v>200</v>
          </cell>
        </row>
        <row r="103">
          <cell r="B103">
            <v>201</v>
          </cell>
        </row>
        <row r="104">
          <cell r="B104">
            <v>201</v>
          </cell>
        </row>
        <row r="105">
          <cell r="B105">
            <v>201</v>
          </cell>
        </row>
        <row r="106">
          <cell r="B106">
            <v>201</v>
          </cell>
        </row>
        <row r="107">
          <cell r="B107">
            <v>201</v>
          </cell>
        </row>
        <row r="108">
          <cell r="B108">
            <v>201</v>
          </cell>
        </row>
        <row r="109">
          <cell r="B109">
            <v>201</v>
          </cell>
        </row>
        <row r="110">
          <cell r="B110">
            <v>201</v>
          </cell>
        </row>
        <row r="111">
          <cell r="B111">
            <v>201</v>
          </cell>
        </row>
        <row r="112">
          <cell r="B112">
            <v>201</v>
          </cell>
        </row>
        <row r="113">
          <cell r="B113">
            <v>201</v>
          </cell>
        </row>
        <row r="114">
          <cell r="B114">
            <v>237</v>
          </cell>
        </row>
        <row r="115">
          <cell r="B115">
            <v>237</v>
          </cell>
        </row>
        <row r="116">
          <cell r="B116">
            <v>237</v>
          </cell>
        </row>
        <row r="117">
          <cell r="B117">
            <v>237</v>
          </cell>
        </row>
        <row r="118">
          <cell r="B118">
            <v>237</v>
          </cell>
        </row>
        <row r="119">
          <cell r="B119">
            <v>237</v>
          </cell>
        </row>
        <row r="120">
          <cell r="B120">
            <v>237</v>
          </cell>
        </row>
        <row r="121">
          <cell r="B121">
            <v>237</v>
          </cell>
        </row>
        <row r="122">
          <cell r="B122">
            <v>237</v>
          </cell>
        </row>
        <row r="123">
          <cell r="B123">
            <v>237</v>
          </cell>
        </row>
        <row r="124">
          <cell r="B124">
            <v>236</v>
          </cell>
        </row>
        <row r="125">
          <cell r="B125">
            <v>236</v>
          </cell>
        </row>
        <row r="126">
          <cell r="B126">
            <v>236</v>
          </cell>
        </row>
        <row r="127">
          <cell r="B127">
            <v>236</v>
          </cell>
        </row>
        <row r="128">
          <cell r="B128">
            <v>236</v>
          </cell>
        </row>
        <row r="129">
          <cell r="B129">
            <v>236</v>
          </cell>
        </row>
        <row r="130">
          <cell r="B130">
            <v>236</v>
          </cell>
        </row>
        <row r="131">
          <cell r="B131">
            <v>236</v>
          </cell>
        </row>
        <row r="132">
          <cell r="B132">
            <v>236</v>
          </cell>
        </row>
        <row r="133">
          <cell r="B133">
            <v>236</v>
          </cell>
        </row>
        <row r="134">
          <cell r="B134">
            <v>273</v>
          </cell>
        </row>
        <row r="135">
          <cell r="B135">
            <v>273</v>
          </cell>
        </row>
        <row r="136">
          <cell r="B136">
            <v>273</v>
          </cell>
        </row>
        <row r="137">
          <cell r="B137">
            <v>273</v>
          </cell>
        </row>
        <row r="138">
          <cell r="B138">
            <v>273</v>
          </cell>
        </row>
        <row r="139">
          <cell r="B139">
            <v>273</v>
          </cell>
        </row>
        <row r="140">
          <cell r="B140">
            <v>273</v>
          </cell>
        </row>
        <row r="141">
          <cell r="B141">
            <v>273</v>
          </cell>
        </row>
        <row r="142">
          <cell r="B142">
            <v>273</v>
          </cell>
        </row>
        <row r="143">
          <cell r="B143">
            <v>273</v>
          </cell>
        </row>
        <row r="144">
          <cell r="B144">
            <v>307</v>
          </cell>
        </row>
        <row r="145">
          <cell r="B145">
            <v>307</v>
          </cell>
        </row>
        <row r="146">
          <cell r="B146">
            <v>307</v>
          </cell>
        </row>
        <row r="147">
          <cell r="B147">
            <v>307</v>
          </cell>
        </row>
        <row r="148">
          <cell r="B148">
            <v>307</v>
          </cell>
        </row>
        <row r="149">
          <cell r="B149">
            <v>307</v>
          </cell>
        </row>
        <row r="150">
          <cell r="B150">
            <v>307</v>
          </cell>
        </row>
        <row r="151">
          <cell r="B151">
            <v>307</v>
          </cell>
        </row>
        <row r="152">
          <cell r="B152">
            <v>307</v>
          </cell>
        </row>
        <row r="153">
          <cell r="B153">
            <v>307</v>
          </cell>
        </row>
        <row r="154">
          <cell r="B154">
            <v>308</v>
          </cell>
        </row>
        <row r="155">
          <cell r="B155">
            <v>308</v>
          </cell>
        </row>
        <row r="156">
          <cell r="B156">
            <v>308</v>
          </cell>
        </row>
        <row r="157">
          <cell r="B157">
            <v>308</v>
          </cell>
        </row>
        <row r="158">
          <cell r="B158">
            <v>308</v>
          </cell>
        </row>
        <row r="159">
          <cell r="B159">
            <v>308</v>
          </cell>
        </row>
        <row r="160">
          <cell r="B160">
            <v>308</v>
          </cell>
        </row>
        <row r="161">
          <cell r="B161">
            <v>308</v>
          </cell>
        </row>
        <row r="162">
          <cell r="B162">
            <v>308</v>
          </cell>
        </row>
        <row r="163">
          <cell r="B163">
            <v>308</v>
          </cell>
        </row>
        <row r="164">
          <cell r="B164">
            <v>309</v>
          </cell>
        </row>
        <row r="165">
          <cell r="B165">
            <v>309</v>
          </cell>
        </row>
        <row r="166">
          <cell r="B166">
            <v>309</v>
          </cell>
        </row>
        <row r="167">
          <cell r="B167">
            <v>309</v>
          </cell>
        </row>
        <row r="168">
          <cell r="B168">
            <v>309</v>
          </cell>
        </row>
        <row r="169">
          <cell r="B169">
            <v>309</v>
          </cell>
        </row>
        <row r="170">
          <cell r="B170">
            <v>309</v>
          </cell>
        </row>
        <row r="171">
          <cell r="B171">
            <v>309</v>
          </cell>
        </row>
        <row r="172">
          <cell r="B172">
            <v>309</v>
          </cell>
        </row>
        <row r="173">
          <cell r="B173">
            <v>309</v>
          </cell>
        </row>
        <row r="174">
          <cell r="B174">
            <v>319</v>
          </cell>
        </row>
        <row r="175">
          <cell r="B175">
            <v>319</v>
          </cell>
        </row>
        <row r="176">
          <cell r="B176">
            <v>319</v>
          </cell>
        </row>
        <row r="177">
          <cell r="B177">
            <v>319</v>
          </cell>
        </row>
        <row r="178">
          <cell r="B178">
            <v>319</v>
          </cell>
        </row>
        <row r="179">
          <cell r="B179">
            <v>319</v>
          </cell>
        </row>
        <row r="180">
          <cell r="B180">
            <v>319</v>
          </cell>
        </row>
        <row r="181">
          <cell r="B181">
            <v>319</v>
          </cell>
        </row>
        <row r="182">
          <cell r="B182">
            <v>319</v>
          </cell>
        </row>
        <row r="183">
          <cell r="B183">
            <v>319</v>
          </cell>
        </row>
        <row r="184">
          <cell r="B184">
            <v>320</v>
          </cell>
        </row>
        <row r="185">
          <cell r="B185">
            <v>320</v>
          </cell>
        </row>
        <row r="186">
          <cell r="B186">
            <v>320</v>
          </cell>
        </row>
        <row r="187">
          <cell r="B187">
            <v>320</v>
          </cell>
        </row>
        <row r="188">
          <cell r="B188">
            <v>320</v>
          </cell>
        </row>
        <row r="189">
          <cell r="B189">
            <v>320</v>
          </cell>
        </row>
        <row r="190">
          <cell r="B190">
            <v>320</v>
          </cell>
        </row>
        <row r="191">
          <cell r="B191">
            <v>320</v>
          </cell>
        </row>
        <row r="192">
          <cell r="B192">
            <v>320</v>
          </cell>
        </row>
        <row r="193">
          <cell r="B193">
            <v>320</v>
          </cell>
        </row>
        <row r="194">
          <cell r="B194">
            <v>321</v>
          </cell>
        </row>
        <row r="195">
          <cell r="B195">
            <v>321</v>
          </cell>
        </row>
        <row r="196">
          <cell r="B196">
            <v>321</v>
          </cell>
        </row>
        <row r="197">
          <cell r="B197">
            <v>321</v>
          </cell>
        </row>
        <row r="198">
          <cell r="B198">
            <v>321</v>
          </cell>
        </row>
        <row r="199">
          <cell r="B199">
            <v>321</v>
          </cell>
        </row>
        <row r="200">
          <cell r="B200">
            <v>321</v>
          </cell>
        </row>
        <row r="201">
          <cell r="B201">
            <v>321</v>
          </cell>
        </row>
        <row r="202">
          <cell r="B202">
            <v>321</v>
          </cell>
        </row>
        <row r="203">
          <cell r="B203">
            <v>321</v>
          </cell>
        </row>
        <row r="204">
          <cell r="B204">
            <v>349</v>
          </cell>
        </row>
        <row r="205">
          <cell r="B205">
            <v>349</v>
          </cell>
        </row>
        <row r="206">
          <cell r="B206">
            <v>349</v>
          </cell>
        </row>
        <row r="207">
          <cell r="B207">
            <v>349</v>
          </cell>
        </row>
        <row r="208">
          <cell r="B208">
            <v>349</v>
          </cell>
        </row>
        <row r="209">
          <cell r="B209">
            <v>349</v>
          </cell>
        </row>
        <row r="210">
          <cell r="B210">
            <v>349</v>
          </cell>
        </row>
        <row r="211">
          <cell r="B211">
            <v>349</v>
          </cell>
        </row>
        <row r="212">
          <cell r="B212">
            <v>349</v>
          </cell>
        </row>
        <row r="213">
          <cell r="B213">
            <v>349</v>
          </cell>
        </row>
        <row r="214">
          <cell r="B214">
            <v>350</v>
          </cell>
        </row>
        <row r="215">
          <cell r="B215">
            <v>350</v>
          </cell>
        </row>
        <row r="216">
          <cell r="B216">
            <v>350</v>
          </cell>
        </row>
        <row r="217">
          <cell r="B217">
            <v>350</v>
          </cell>
        </row>
        <row r="218">
          <cell r="B218">
            <v>350</v>
          </cell>
        </row>
        <row r="219">
          <cell r="B219">
            <v>350</v>
          </cell>
        </row>
        <row r="220">
          <cell r="B220">
            <v>350</v>
          </cell>
        </row>
        <row r="221">
          <cell r="B221">
            <v>350</v>
          </cell>
        </row>
        <row r="222">
          <cell r="B222">
            <v>350</v>
          </cell>
        </row>
        <row r="223">
          <cell r="B223">
            <v>350</v>
          </cell>
        </row>
        <row r="224">
          <cell r="B224">
            <v>361</v>
          </cell>
        </row>
        <row r="225">
          <cell r="B225">
            <v>361</v>
          </cell>
        </row>
        <row r="226">
          <cell r="B226">
            <v>361</v>
          </cell>
        </row>
        <row r="227">
          <cell r="B227">
            <v>361</v>
          </cell>
        </row>
        <row r="228">
          <cell r="B228">
            <v>361</v>
          </cell>
        </row>
        <row r="229">
          <cell r="B229">
            <v>361</v>
          </cell>
        </row>
        <row r="230">
          <cell r="B230">
            <v>361</v>
          </cell>
        </row>
        <row r="231">
          <cell r="B231">
            <v>361</v>
          </cell>
        </row>
        <row r="232">
          <cell r="B232">
            <v>361</v>
          </cell>
        </row>
        <row r="233">
          <cell r="B233">
            <v>361</v>
          </cell>
        </row>
        <row r="234">
          <cell r="B234">
            <v>361</v>
          </cell>
        </row>
        <row r="235">
          <cell r="B235">
            <v>362</v>
          </cell>
        </row>
        <row r="236">
          <cell r="B236">
            <v>362</v>
          </cell>
        </row>
        <row r="237">
          <cell r="B237">
            <v>362</v>
          </cell>
        </row>
        <row r="238">
          <cell r="B238">
            <v>362</v>
          </cell>
        </row>
        <row r="239">
          <cell r="B239">
            <v>362</v>
          </cell>
        </row>
        <row r="240">
          <cell r="B240">
            <v>362</v>
          </cell>
        </row>
        <row r="241">
          <cell r="B241">
            <v>362</v>
          </cell>
        </row>
        <row r="242">
          <cell r="B242">
            <v>362</v>
          </cell>
        </row>
        <row r="243">
          <cell r="B243">
            <v>362</v>
          </cell>
        </row>
        <row r="244">
          <cell r="B244">
            <v>362</v>
          </cell>
        </row>
        <row r="245">
          <cell r="B245">
            <v>362</v>
          </cell>
        </row>
        <row r="246">
          <cell r="B246">
            <v>363</v>
          </cell>
        </row>
        <row r="247">
          <cell r="B247">
            <v>363</v>
          </cell>
        </row>
        <row r="248">
          <cell r="B248">
            <v>363</v>
          </cell>
        </row>
        <row r="249">
          <cell r="B249">
            <v>363</v>
          </cell>
        </row>
        <row r="250">
          <cell r="B250">
            <v>363</v>
          </cell>
        </row>
        <row r="251">
          <cell r="B251">
            <v>363</v>
          </cell>
        </row>
        <row r="252">
          <cell r="B252">
            <v>363</v>
          </cell>
        </row>
        <row r="253">
          <cell r="B253">
            <v>363</v>
          </cell>
        </row>
        <row r="254">
          <cell r="B254">
            <v>363</v>
          </cell>
        </row>
        <row r="255">
          <cell r="B255">
            <v>363</v>
          </cell>
        </row>
        <row r="256">
          <cell r="B256">
            <v>363</v>
          </cell>
        </row>
        <row r="257">
          <cell r="B257" t="str">
            <v>HQ</v>
          </cell>
        </row>
        <row r="258">
          <cell r="B258" t="str">
            <v>HQ</v>
          </cell>
        </row>
        <row r="259">
          <cell r="B259" t="str">
            <v>HQ</v>
          </cell>
        </row>
        <row r="260">
          <cell r="B260" t="str">
            <v>HQ</v>
          </cell>
        </row>
        <row r="261">
          <cell r="B261" t="str">
            <v>HQ</v>
          </cell>
        </row>
        <row r="262">
          <cell r="B262" t="str">
            <v>HQ</v>
          </cell>
        </row>
        <row r="263">
          <cell r="B263" t="str">
            <v>HQ</v>
          </cell>
        </row>
        <row r="264">
          <cell r="B264" t="str">
            <v>HQ</v>
          </cell>
        </row>
        <row r="265">
          <cell r="B265" t="str">
            <v>HQ</v>
          </cell>
        </row>
        <row r="266">
          <cell r="B266" t="str">
            <v>HQ</v>
          </cell>
        </row>
      </sheetData>
      <sheetData sheetId="3" refreshError="1">
        <row r="15">
          <cell r="B15">
            <v>117</v>
          </cell>
        </row>
        <row r="16">
          <cell r="B16">
            <v>117</v>
          </cell>
        </row>
        <row r="17">
          <cell r="B17">
            <v>117</v>
          </cell>
        </row>
        <row r="18">
          <cell r="B18">
            <v>117</v>
          </cell>
        </row>
        <row r="19">
          <cell r="B19">
            <v>117</v>
          </cell>
        </row>
        <row r="20">
          <cell r="B20">
            <v>117</v>
          </cell>
        </row>
        <row r="21">
          <cell r="B21">
            <v>117</v>
          </cell>
        </row>
        <row r="22">
          <cell r="B22">
            <v>117</v>
          </cell>
        </row>
        <row r="23">
          <cell r="B23">
            <v>117</v>
          </cell>
        </row>
        <row r="24">
          <cell r="B24">
            <v>118</v>
          </cell>
        </row>
        <row r="25">
          <cell r="B25">
            <v>118</v>
          </cell>
        </row>
        <row r="26">
          <cell r="B26">
            <v>118</v>
          </cell>
        </row>
        <row r="27">
          <cell r="B27">
            <v>118</v>
          </cell>
        </row>
        <row r="28">
          <cell r="B28">
            <v>118</v>
          </cell>
        </row>
        <row r="29">
          <cell r="B29">
            <v>118</v>
          </cell>
        </row>
        <row r="30">
          <cell r="B30">
            <v>118</v>
          </cell>
        </row>
        <row r="31">
          <cell r="B31">
            <v>118</v>
          </cell>
        </row>
        <row r="32">
          <cell r="B32">
            <v>118</v>
          </cell>
        </row>
        <row r="33">
          <cell r="B33">
            <v>119</v>
          </cell>
        </row>
        <row r="34">
          <cell r="B34">
            <v>119</v>
          </cell>
        </row>
        <row r="35">
          <cell r="B35">
            <v>119</v>
          </cell>
        </row>
        <row r="36">
          <cell r="B36">
            <v>119</v>
          </cell>
        </row>
        <row r="37">
          <cell r="B37">
            <v>119</v>
          </cell>
        </row>
        <row r="38">
          <cell r="B38">
            <v>119</v>
          </cell>
        </row>
        <row r="39">
          <cell r="B39">
            <v>119</v>
          </cell>
        </row>
        <row r="40">
          <cell r="B40">
            <v>119</v>
          </cell>
        </row>
        <row r="41">
          <cell r="B41">
            <v>119</v>
          </cell>
        </row>
        <row r="42">
          <cell r="B42">
            <v>120</v>
          </cell>
        </row>
        <row r="43">
          <cell r="B43">
            <v>120</v>
          </cell>
        </row>
        <row r="44">
          <cell r="B44">
            <v>120</v>
          </cell>
        </row>
        <row r="45">
          <cell r="B45">
            <v>120</v>
          </cell>
        </row>
        <row r="46">
          <cell r="B46">
            <v>120</v>
          </cell>
        </row>
        <row r="47">
          <cell r="B47">
            <v>120</v>
          </cell>
        </row>
        <row r="48">
          <cell r="B48">
            <v>120</v>
          </cell>
        </row>
        <row r="49">
          <cell r="B49">
            <v>120</v>
          </cell>
        </row>
        <row r="50">
          <cell r="B50">
            <v>120</v>
          </cell>
        </row>
        <row r="51">
          <cell r="B51">
            <v>192</v>
          </cell>
        </row>
        <row r="52">
          <cell r="B52">
            <v>192</v>
          </cell>
        </row>
        <row r="53">
          <cell r="B53">
            <v>192</v>
          </cell>
        </row>
        <row r="54">
          <cell r="B54">
            <v>192</v>
          </cell>
        </row>
        <row r="55">
          <cell r="B55">
            <v>192</v>
          </cell>
        </row>
        <row r="56">
          <cell r="B56">
            <v>192</v>
          </cell>
        </row>
        <row r="57">
          <cell r="B57">
            <v>192</v>
          </cell>
        </row>
        <row r="58">
          <cell r="B58">
            <v>192</v>
          </cell>
        </row>
        <row r="59">
          <cell r="B59">
            <v>192</v>
          </cell>
        </row>
        <row r="60">
          <cell r="B60">
            <v>192</v>
          </cell>
        </row>
        <row r="61">
          <cell r="B61">
            <v>192</v>
          </cell>
        </row>
        <row r="62">
          <cell r="B62">
            <v>193</v>
          </cell>
        </row>
        <row r="63">
          <cell r="B63">
            <v>193</v>
          </cell>
        </row>
        <row r="64">
          <cell r="B64">
            <v>193</v>
          </cell>
        </row>
        <row r="65">
          <cell r="B65">
            <v>193</v>
          </cell>
        </row>
        <row r="66">
          <cell r="B66">
            <v>193</v>
          </cell>
        </row>
        <row r="67">
          <cell r="B67">
            <v>193</v>
          </cell>
        </row>
        <row r="68">
          <cell r="B68">
            <v>193</v>
          </cell>
        </row>
        <row r="69">
          <cell r="B69">
            <v>193</v>
          </cell>
        </row>
        <row r="70">
          <cell r="B70">
            <v>193</v>
          </cell>
        </row>
        <row r="71">
          <cell r="B71">
            <v>193</v>
          </cell>
        </row>
        <row r="72">
          <cell r="B72">
            <v>194</v>
          </cell>
        </row>
        <row r="73">
          <cell r="B73">
            <v>194</v>
          </cell>
        </row>
        <row r="74">
          <cell r="B74">
            <v>194</v>
          </cell>
        </row>
        <row r="75">
          <cell r="B75">
            <v>194</v>
          </cell>
        </row>
        <row r="76">
          <cell r="B76">
            <v>194</v>
          </cell>
        </row>
        <row r="77">
          <cell r="B77">
            <v>194</v>
          </cell>
        </row>
        <row r="78">
          <cell r="B78">
            <v>194</v>
          </cell>
        </row>
        <row r="79">
          <cell r="B79">
            <v>194</v>
          </cell>
        </row>
        <row r="80">
          <cell r="B80">
            <v>194</v>
          </cell>
        </row>
        <row r="81">
          <cell r="B81">
            <v>194</v>
          </cell>
        </row>
        <row r="82">
          <cell r="B82">
            <v>195</v>
          </cell>
        </row>
        <row r="83">
          <cell r="B83">
            <v>195</v>
          </cell>
        </row>
        <row r="84">
          <cell r="B84">
            <v>195</v>
          </cell>
        </row>
        <row r="85">
          <cell r="B85">
            <v>195</v>
          </cell>
        </row>
        <row r="86">
          <cell r="B86">
            <v>195</v>
          </cell>
        </row>
        <row r="87">
          <cell r="B87">
            <v>195</v>
          </cell>
        </row>
        <row r="88">
          <cell r="B88">
            <v>195</v>
          </cell>
        </row>
        <row r="89">
          <cell r="B89">
            <v>195</v>
          </cell>
        </row>
        <row r="90">
          <cell r="B90">
            <v>195</v>
          </cell>
        </row>
        <row r="91">
          <cell r="B91">
            <v>195</v>
          </cell>
        </row>
        <row r="92">
          <cell r="B92">
            <v>200</v>
          </cell>
        </row>
        <row r="93">
          <cell r="B93">
            <v>200</v>
          </cell>
        </row>
        <row r="94">
          <cell r="B94">
            <v>200</v>
          </cell>
        </row>
        <row r="95">
          <cell r="B95">
            <v>200</v>
          </cell>
        </row>
        <row r="96">
          <cell r="B96">
            <v>200</v>
          </cell>
        </row>
        <row r="97">
          <cell r="B97">
            <v>200</v>
          </cell>
        </row>
        <row r="98">
          <cell r="B98">
            <v>200</v>
          </cell>
        </row>
        <row r="99">
          <cell r="B99">
            <v>200</v>
          </cell>
        </row>
        <row r="100">
          <cell r="B100">
            <v>200</v>
          </cell>
        </row>
        <row r="101">
          <cell r="B101">
            <v>200</v>
          </cell>
        </row>
        <row r="102">
          <cell r="B102">
            <v>200</v>
          </cell>
        </row>
        <row r="103">
          <cell r="B103">
            <v>201</v>
          </cell>
        </row>
        <row r="104">
          <cell r="B104">
            <v>201</v>
          </cell>
        </row>
        <row r="105">
          <cell r="B105">
            <v>201</v>
          </cell>
        </row>
        <row r="106">
          <cell r="B106">
            <v>201</v>
          </cell>
        </row>
        <row r="107">
          <cell r="B107">
            <v>201</v>
          </cell>
        </row>
        <row r="108">
          <cell r="B108">
            <v>201</v>
          </cell>
        </row>
        <row r="109">
          <cell r="B109">
            <v>201</v>
          </cell>
        </row>
        <row r="110">
          <cell r="B110">
            <v>201</v>
          </cell>
        </row>
        <row r="111">
          <cell r="B111">
            <v>201</v>
          </cell>
        </row>
        <row r="112">
          <cell r="B112">
            <v>201</v>
          </cell>
        </row>
        <row r="113">
          <cell r="B113">
            <v>201</v>
          </cell>
        </row>
        <row r="114">
          <cell r="B114">
            <v>237</v>
          </cell>
        </row>
        <row r="115">
          <cell r="B115">
            <v>237</v>
          </cell>
        </row>
        <row r="116">
          <cell r="B116">
            <v>237</v>
          </cell>
        </row>
        <row r="117">
          <cell r="B117">
            <v>237</v>
          </cell>
        </row>
        <row r="118">
          <cell r="B118">
            <v>237</v>
          </cell>
        </row>
        <row r="119">
          <cell r="B119">
            <v>237</v>
          </cell>
        </row>
        <row r="120">
          <cell r="B120">
            <v>237</v>
          </cell>
        </row>
        <row r="121">
          <cell r="B121">
            <v>237</v>
          </cell>
        </row>
        <row r="122">
          <cell r="B122">
            <v>237</v>
          </cell>
        </row>
        <row r="123">
          <cell r="B123">
            <v>237</v>
          </cell>
        </row>
        <row r="124">
          <cell r="B124">
            <v>236</v>
          </cell>
        </row>
        <row r="125">
          <cell r="B125">
            <v>236</v>
          </cell>
        </row>
        <row r="126">
          <cell r="B126">
            <v>236</v>
          </cell>
        </row>
        <row r="127">
          <cell r="B127">
            <v>236</v>
          </cell>
        </row>
        <row r="128">
          <cell r="B128">
            <v>236</v>
          </cell>
        </row>
        <row r="129">
          <cell r="B129">
            <v>236</v>
          </cell>
        </row>
        <row r="130">
          <cell r="B130">
            <v>236</v>
          </cell>
        </row>
        <row r="131">
          <cell r="B131">
            <v>236</v>
          </cell>
        </row>
        <row r="132">
          <cell r="B132">
            <v>236</v>
          </cell>
        </row>
        <row r="133">
          <cell r="B133">
            <v>236</v>
          </cell>
        </row>
        <row r="134">
          <cell r="B134">
            <v>273</v>
          </cell>
        </row>
        <row r="135">
          <cell r="B135">
            <v>273</v>
          </cell>
        </row>
        <row r="136">
          <cell r="B136">
            <v>273</v>
          </cell>
        </row>
        <row r="137">
          <cell r="B137">
            <v>273</v>
          </cell>
        </row>
        <row r="138">
          <cell r="B138">
            <v>273</v>
          </cell>
        </row>
        <row r="139">
          <cell r="B139">
            <v>273</v>
          </cell>
        </row>
        <row r="140">
          <cell r="B140">
            <v>273</v>
          </cell>
        </row>
        <row r="141">
          <cell r="B141">
            <v>273</v>
          </cell>
        </row>
        <row r="142">
          <cell r="B142">
            <v>273</v>
          </cell>
        </row>
        <row r="143">
          <cell r="B143">
            <v>273</v>
          </cell>
        </row>
        <row r="144">
          <cell r="B144">
            <v>307</v>
          </cell>
        </row>
        <row r="145">
          <cell r="B145">
            <v>307</v>
          </cell>
        </row>
        <row r="146">
          <cell r="B146">
            <v>307</v>
          </cell>
        </row>
        <row r="147">
          <cell r="B147">
            <v>307</v>
          </cell>
        </row>
        <row r="148">
          <cell r="B148">
            <v>307</v>
          </cell>
        </row>
        <row r="149">
          <cell r="B149">
            <v>307</v>
          </cell>
        </row>
        <row r="150">
          <cell r="B150">
            <v>307</v>
          </cell>
        </row>
        <row r="151">
          <cell r="B151">
            <v>307</v>
          </cell>
        </row>
        <row r="152">
          <cell r="B152">
            <v>307</v>
          </cell>
        </row>
        <row r="153">
          <cell r="B153">
            <v>307</v>
          </cell>
        </row>
        <row r="154">
          <cell r="B154">
            <v>308</v>
          </cell>
        </row>
        <row r="155">
          <cell r="B155">
            <v>308</v>
          </cell>
        </row>
        <row r="156">
          <cell r="B156">
            <v>308</v>
          </cell>
        </row>
        <row r="157">
          <cell r="B157">
            <v>308</v>
          </cell>
        </row>
        <row r="158">
          <cell r="B158">
            <v>308</v>
          </cell>
        </row>
        <row r="159">
          <cell r="B159">
            <v>308</v>
          </cell>
        </row>
        <row r="160">
          <cell r="B160">
            <v>308</v>
          </cell>
        </row>
        <row r="161">
          <cell r="B161">
            <v>308</v>
          </cell>
        </row>
        <row r="162">
          <cell r="B162">
            <v>308</v>
          </cell>
        </row>
        <row r="163">
          <cell r="B163">
            <v>308</v>
          </cell>
        </row>
        <row r="164">
          <cell r="B164">
            <v>309</v>
          </cell>
        </row>
        <row r="165">
          <cell r="B165">
            <v>309</v>
          </cell>
        </row>
        <row r="166">
          <cell r="B166">
            <v>309</v>
          </cell>
        </row>
        <row r="167">
          <cell r="B167">
            <v>309</v>
          </cell>
        </row>
        <row r="168">
          <cell r="B168">
            <v>309</v>
          </cell>
        </row>
        <row r="169">
          <cell r="B169">
            <v>309</v>
          </cell>
        </row>
        <row r="170">
          <cell r="B170">
            <v>309</v>
          </cell>
        </row>
        <row r="171">
          <cell r="B171">
            <v>309</v>
          </cell>
        </row>
        <row r="172">
          <cell r="B172">
            <v>309</v>
          </cell>
        </row>
        <row r="173">
          <cell r="B173">
            <v>309</v>
          </cell>
        </row>
        <row r="174">
          <cell r="B174">
            <v>319</v>
          </cell>
        </row>
        <row r="175">
          <cell r="B175">
            <v>319</v>
          </cell>
        </row>
        <row r="176">
          <cell r="B176">
            <v>319</v>
          </cell>
        </row>
        <row r="177">
          <cell r="B177">
            <v>319</v>
          </cell>
        </row>
        <row r="178">
          <cell r="B178">
            <v>319</v>
          </cell>
        </row>
        <row r="179">
          <cell r="B179">
            <v>319</v>
          </cell>
        </row>
        <row r="180">
          <cell r="B180">
            <v>319</v>
          </cell>
        </row>
        <row r="181">
          <cell r="B181">
            <v>319</v>
          </cell>
        </row>
        <row r="182">
          <cell r="B182">
            <v>319</v>
          </cell>
        </row>
        <row r="183">
          <cell r="B183">
            <v>319</v>
          </cell>
        </row>
        <row r="184">
          <cell r="B184">
            <v>320</v>
          </cell>
        </row>
        <row r="185">
          <cell r="B185">
            <v>320</v>
          </cell>
        </row>
        <row r="186">
          <cell r="B186">
            <v>320</v>
          </cell>
        </row>
        <row r="187">
          <cell r="B187">
            <v>320</v>
          </cell>
        </row>
        <row r="188">
          <cell r="B188">
            <v>320</v>
          </cell>
        </row>
        <row r="189">
          <cell r="B189">
            <v>320</v>
          </cell>
        </row>
        <row r="190">
          <cell r="B190">
            <v>320</v>
          </cell>
        </row>
        <row r="191">
          <cell r="B191">
            <v>320</v>
          </cell>
        </row>
        <row r="192">
          <cell r="B192">
            <v>320</v>
          </cell>
        </row>
        <row r="193">
          <cell r="B193">
            <v>320</v>
          </cell>
        </row>
        <row r="194">
          <cell r="B194">
            <v>321</v>
          </cell>
        </row>
        <row r="195">
          <cell r="B195">
            <v>321</v>
          </cell>
        </row>
        <row r="196">
          <cell r="B196">
            <v>321</v>
          </cell>
        </row>
        <row r="197">
          <cell r="B197">
            <v>321</v>
          </cell>
        </row>
        <row r="198">
          <cell r="B198">
            <v>321</v>
          </cell>
        </row>
        <row r="199">
          <cell r="B199">
            <v>321</v>
          </cell>
        </row>
        <row r="200">
          <cell r="B200">
            <v>321</v>
          </cell>
        </row>
        <row r="201">
          <cell r="B201">
            <v>321</v>
          </cell>
        </row>
        <row r="202">
          <cell r="B202">
            <v>321</v>
          </cell>
        </row>
        <row r="203">
          <cell r="B203">
            <v>321</v>
          </cell>
        </row>
        <row r="204">
          <cell r="B204">
            <v>349</v>
          </cell>
        </row>
        <row r="205">
          <cell r="B205">
            <v>349</v>
          </cell>
        </row>
        <row r="206">
          <cell r="B206">
            <v>349</v>
          </cell>
        </row>
        <row r="207">
          <cell r="B207">
            <v>349</v>
          </cell>
        </row>
        <row r="208">
          <cell r="B208">
            <v>349</v>
          </cell>
        </row>
        <row r="209">
          <cell r="B209">
            <v>349</v>
          </cell>
        </row>
        <row r="210">
          <cell r="B210">
            <v>349</v>
          </cell>
        </row>
        <row r="211">
          <cell r="B211">
            <v>349</v>
          </cell>
        </row>
        <row r="212">
          <cell r="B212">
            <v>349</v>
          </cell>
        </row>
        <row r="213">
          <cell r="B213">
            <v>349</v>
          </cell>
        </row>
        <row r="214">
          <cell r="B214">
            <v>350</v>
          </cell>
        </row>
        <row r="215">
          <cell r="B215">
            <v>350</v>
          </cell>
        </row>
        <row r="216">
          <cell r="B216">
            <v>350</v>
          </cell>
        </row>
        <row r="217">
          <cell r="B217">
            <v>350</v>
          </cell>
        </row>
        <row r="218">
          <cell r="B218">
            <v>350</v>
          </cell>
        </row>
        <row r="219">
          <cell r="B219">
            <v>350</v>
          </cell>
        </row>
        <row r="220">
          <cell r="B220">
            <v>350</v>
          </cell>
        </row>
        <row r="221">
          <cell r="B221">
            <v>350</v>
          </cell>
        </row>
        <row r="222">
          <cell r="B222">
            <v>350</v>
          </cell>
        </row>
        <row r="223">
          <cell r="B223">
            <v>350</v>
          </cell>
        </row>
        <row r="224">
          <cell r="B224">
            <v>361</v>
          </cell>
        </row>
        <row r="225">
          <cell r="B225">
            <v>361</v>
          </cell>
        </row>
        <row r="226">
          <cell r="B226">
            <v>361</v>
          </cell>
        </row>
        <row r="227">
          <cell r="B227">
            <v>361</v>
          </cell>
        </row>
        <row r="228">
          <cell r="B228">
            <v>361</v>
          </cell>
        </row>
        <row r="229">
          <cell r="B229">
            <v>361</v>
          </cell>
        </row>
        <row r="230">
          <cell r="B230">
            <v>361</v>
          </cell>
        </row>
        <row r="231">
          <cell r="B231">
            <v>361</v>
          </cell>
        </row>
        <row r="232">
          <cell r="B232">
            <v>361</v>
          </cell>
        </row>
        <row r="233">
          <cell r="B233">
            <v>361</v>
          </cell>
        </row>
        <row r="234">
          <cell r="B234">
            <v>361</v>
          </cell>
        </row>
        <row r="235">
          <cell r="B235">
            <v>362</v>
          </cell>
        </row>
        <row r="236">
          <cell r="B236">
            <v>362</v>
          </cell>
        </row>
        <row r="237">
          <cell r="B237">
            <v>362</v>
          </cell>
        </row>
        <row r="238">
          <cell r="B238">
            <v>362</v>
          </cell>
        </row>
        <row r="239">
          <cell r="B239">
            <v>362</v>
          </cell>
        </row>
        <row r="240">
          <cell r="B240">
            <v>362</v>
          </cell>
        </row>
        <row r="241">
          <cell r="B241">
            <v>362</v>
          </cell>
        </row>
        <row r="242">
          <cell r="B242">
            <v>362</v>
          </cell>
        </row>
        <row r="243">
          <cell r="B243">
            <v>362</v>
          </cell>
        </row>
        <row r="244">
          <cell r="B244">
            <v>362</v>
          </cell>
        </row>
        <row r="245">
          <cell r="B245">
            <v>362</v>
          </cell>
        </row>
        <row r="246">
          <cell r="B246">
            <v>363</v>
          </cell>
        </row>
        <row r="247">
          <cell r="B247">
            <v>363</v>
          </cell>
        </row>
        <row r="248">
          <cell r="B248">
            <v>363</v>
          </cell>
        </row>
        <row r="249">
          <cell r="B249">
            <v>363</v>
          </cell>
        </row>
        <row r="250">
          <cell r="B250">
            <v>363</v>
          </cell>
        </row>
        <row r="251">
          <cell r="B251">
            <v>363</v>
          </cell>
        </row>
        <row r="252">
          <cell r="B252">
            <v>363</v>
          </cell>
        </row>
        <row r="253">
          <cell r="B253">
            <v>363</v>
          </cell>
        </row>
        <row r="254">
          <cell r="B254">
            <v>363</v>
          </cell>
        </row>
        <row r="255">
          <cell r="B255">
            <v>363</v>
          </cell>
        </row>
        <row r="256">
          <cell r="B256">
            <v>363</v>
          </cell>
        </row>
        <row r="257">
          <cell r="B257" t="str">
            <v>HQ</v>
          </cell>
        </row>
        <row r="258">
          <cell r="B258" t="str">
            <v>HQ</v>
          </cell>
        </row>
        <row r="259">
          <cell r="B259" t="str">
            <v>HQ</v>
          </cell>
        </row>
        <row r="260">
          <cell r="B260" t="str">
            <v>HQ</v>
          </cell>
        </row>
        <row r="261">
          <cell r="B261" t="str">
            <v>HQ</v>
          </cell>
        </row>
        <row r="262">
          <cell r="B262" t="str">
            <v>HQ</v>
          </cell>
        </row>
        <row r="263">
          <cell r="B263" t="str">
            <v>HQ</v>
          </cell>
        </row>
        <row r="264">
          <cell r="B264" t="str">
            <v>HQ</v>
          </cell>
        </row>
        <row r="265">
          <cell r="B265" t="str">
            <v>HQ</v>
          </cell>
        </row>
        <row r="266">
          <cell r="B266" t="str">
            <v>HQ</v>
          </cell>
        </row>
      </sheetData>
      <sheetData sheetId="4" refreshError="1">
        <row r="15">
          <cell r="B15">
            <v>117</v>
          </cell>
        </row>
        <row r="16">
          <cell r="B16">
            <v>117</v>
          </cell>
        </row>
        <row r="17">
          <cell r="B17">
            <v>117</v>
          </cell>
        </row>
        <row r="18">
          <cell r="B18">
            <v>117</v>
          </cell>
        </row>
        <row r="19">
          <cell r="B19">
            <v>117</v>
          </cell>
        </row>
        <row r="20">
          <cell r="B20">
            <v>117</v>
          </cell>
        </row>
        <row r="21">
          <cell r="B21">
            <v>117</v>
          </cell>
        </row>
        <row r="22">
          <cell r="B22">
            <v>117</v>
          </cell>
        </row>
        <row r="23">
          <cell r="B23">
            <v>117</v>
          </cell>
        </row>
        <row r="24">
          <cell r="B24">
            <v>118</v>
          </cell>
        </row>
        <row r="25">
          <cell r="B25">
            <v>118</v>
          </cell>
        </row>
        <row r="26">
          <cell r="B26">
            <v>118</v>
          </cell>
        </row>
        <row r="27">
          <cell r="B27">
            <v>118</v>
          </cell>
        </row>
        <row r="28">
          <cell r="B28">
            <v>118</v>
          </cell>
        </row>
        <row r="29">
          <cell r="B29">
            <v>118</v>
          </cell>
        </row>
        <row r="30">
          <cell r="B30">
            <v>118</v>
          </cell>
        </row>
        <row r="31">
          <cell r="B31">
            <v>118</v>
          </cell>
        </row>
        <row r="32">
          <cell r="B32">
            <v>118</v>
          </cell>
        </row>
        <row r="33">
          <cell r="B33">
            <v>119</v>
          </cell>
        </row>
        <row r="34">
          <cell r="B34">
            <v>119</v>
          </cell>
        </row>
        <row r="35">
          <cell r="B35">
            <v>119</v>
          </cell>
        </row>
        <row r="36">
          <cell r="B36">
            <v>119</v>
          </cell>
        </row>
        <row r="37">
          <cell r="B37">
            <v>119</v>
          </cell>
        </row>
        <row r="38">
          <cell r="B38">
            <v>119</v>
          </cell>
        </row>
        <row r="39">
          <cell r="B39">
            <v>119</v>
          </cell>
        </row>
        <row r="40">
          <cell r="B40">
            <v>119</v>
          </cell>
        </row>
        <row r="41">
          <cell r="B41">
            <v>119</v>
          </cell>
        </row>
        <row r="42">
          <cell r="B42">
            <v>120</v>
          </cell>
        </row>
        <row r="43">
          <cell r="B43">
            <v>120</v>
          </cell>
        </row>
        <row r="44">
          <cell r="B44">
            <v>120</v>
          </cell>
        </row>
        <row r="45">
          <cell r="B45">
            <v>120</v>
          </cell>
        </row>
        <row r="46">
          <cell r="B46">
            <v>120</v>
          </cell>
        </row>
        <row r="47">
          <cell r="B47">
            <v>120</v>
          </cell>
        </row>
        <row r="48">
          <cell r="B48">
            <v>120</v>
          </cell>
        </row>
        <row r="49">
          <cell r="B49">
            <v>120</v>
          </cell>
        </row>
        <row r="50">
          <cell r="B50">
            <v>120</v>
          </cell>
        </row>
        <row r="51">
          <cell r="B51">
            <v>192</v>
          </cell>
        </row>
        <row r="52">
          <cell r="B52">
            <v>192</v>
          </cell>
        </row>
        <row r="53">
          <cell r="B53">
            <v>192</v>
          </cell>
        </row>
        <row r="54">
          <cell r="B54">
            <v>192</v>
          </cell>
        </row>
        <row r="55">
          <cell r="B55">
            <v>192</v>
          </cell>
        </row>
        <row r="56">
          <cell r="B56">
            <v>192</v>
          </cell>
        </row>
        <row r="57">
          <cell r="B57">
            <v>192</v>
          </cell>
        </row>
        <row r="58">
          <cell r="B58">
            <v>192</v>
          </cell>
        </row>
        <row r="59">
          <cell r="B59">
            <v>192</v>
          </cell>
        </row>
        <row r="60">
          <cell r="B60">
            <v>192</v>
          </cell>
        </row>
        <row r="61">
          <cell r="B61">
            <v>192</v>
          </cell>
        </row>
        <row r="62">
          <cell r="B62">
            <v>193</v>
          </cell>
        </row>
        <row r="63">
          <cell r="B63">
            <v>193</v>
          </cell>
        </row>
        <row r="64">
          <cell r="B64">
            <v>193</v>
          </cell>
        </row>
        <row r="65">
          <cell r="B65">
            <v>193</v>
          </cell>
        </row>
        <row r="66">
          <cell r="B66">
            <v>193</v>
          </cell>
        </row>
        <row r="67">
          <cell r="B67">
            <v>193</v>
          </cell>
        </row>
        <row r="68">
          <cell r="B68">
            <v>193</v>
          </cell>
        </row>
        <row r="69">
          <cell r="B69">
            <v>193</v>
          </cell>
        </row>
        <row r="70">
          <cell r="B70">
            <v>193</v>
          </cell>
        </row>
        <row r="71">
          <cell r="B71">
            <v>193</v>
          </cell>
        </row>
        <row r="72">
          <cell r="B72">
            <v>194</v>
          </cell>
        </row>
        <row r="73">
          <cell r="B73">
            <v>194</v>
          </cell>
        </row>
        <row r="74">
          <cell r="B74">
            <v>194</v>
          </cell>
        </row>
        <row r="75">
          <cell r="B75">
            <v>194</v>
          </cell>
        </row>
        <row r="76">
          <cell r="B76">
            <v>194</v>
          </cell>
        </row>
        <row r="77">
          <cell r="B77">
            <v>194</v>
          </cell>
        </row>
        <row r="78">
          <cell r="B78">
            <v>194</v>
          </cell>
        </row>
        <row r="79">
          <cell r="B79">
            <v>194</v>
          </cell>
        </row>
        <row r="80">
          <cell r="B80">
            <v>194</v>
          </cell>
        </row>
        <row r="81">
          <cell r="B81">
            <v>194</v>
          </cell>
        </row>
        <row r="82">
          <cell r="B82">
            <v>195</v>
          </cell>
        </row>
        <row r="83">
          <cell r="B83">
            <v>195</v>
          </cell>
        </row>
        <row r="84">
          <cell r="B84">
            <v>195</v>
          </cell>
        </row>
        <row r="85">
          <cell r="B85">
            <v>195</v>
          </cell>
        </row>
        <row r="86">
          <cell r="B86">
            <v>195</v>
          </cell>
        </row>
        <row r="87">
          <cell r="B87">
            <v>195</v>
          </cell>
        </row>
        <row r="88">
          <cell r="B88">
            <v>195</v>
          </cell>
        </row>
        <row r="89">
          <cell r="B89">
            <v>195</v>
          </cell>
        </row>
        <row r="90">
          <cell r="B90">
            <v>195</v>
          </cell>
        </row>
        <row r="91">
          <cell r="B91">
            <v>195</v>
          </cell>
        </row>
        <row r="92">
          <cell r="B92">
            <v>200</v>
          </cell>
        </row>
        <row r="93">
          <cell r="B93">
            <v>200</v>
          </cell>
        </row>
        <row r="94">
          <cell r="B94">
            <v>200</v>
          </cell>
        </row>
        <row r="95">
          <cell r="B95">
            <v>200</v>
          </cell>
        </row>
        <row r="96">
          <cell r="B96">
            <v>200</v>
          </cell>
        </row>
        <row r="97">
          <cell r="B97">
            <v>200</v>
          </cell>
        </row>
        <row r="98">
          <cell r="B98">
            <v>200</v>
          </cell>
        </row>
        <row r="99">
          <cell r="B99">
            <v>200</v>
          </cell>
        </row>
        <row r="100">
          <cell r="B100">
            <v>200</v>
          </cell>
        </row>
        <row r="101">
          <cell r="B101">
            <v>200</v>
          </cell>
        </row>
        <row r="102">
          <cell r="B102">
            <v>200</v>
          </cell>
        </row>
        <row r="103">
          <cell r="B103">
            <v>201</v>
          </cell>
        </row>
        <row r="104">
          <cell r="B104">
            <v>201</v>
          </cell>
        </row>
        <row r="105">
          <cell r="B105">
            <v>201</v>
          </cell>
        </row>
        <row r="106">
          <cell r="B106">
            <v>201</v>
          </cell>
        </row>
        <row r="107">
          <cell r="B107">
            <v>201</v>
          </cell>
        </row>
        <row r="108">
          <cell r="B108">
            <v>201</v>
          </cell>
        </row>
        <row r="109">
          <cell r="B109">
            <v>201</v>
          </cell>
        </row>
        <row r="110">
          <cell r="B110">
            <v>201</v>
          </cell>
        </row>
        <row r="111">
          <cell r="B111">
            <v>201</v>
          </cell>
        </row>
        <row r="112">
          <cell r="B112">
            <v>201</v>
          </cell>
        </row>
        <row r="113">
          <cell r="B113">
            <v>201</v>
          </cell>
        </row>
        <row r="114">
          <cell r="B114">
            <v>237</v>
          </cell>
        </row>
        <row r="115">
          <cell r="B115">
            <v>237</v>
          </cell>
        </row>
        <row r="116">
          <cell r="B116">
            <v>237</v>
          </cell>
        </row>
        <row r="117">
          <cell r="B117">
            <v>237</v>
          </cell>
        </row>
        <row r="118">
          <cell r="B118">
            <v>237</v>
          </cell>
        </row>
        <row r="119">
          <cell r="B119">
            <v>237</v>
          </cell>
        </row>
        <row r="120">
          <cell r="B120">
            <v>237</v>
          </cell>
        </row>
        <row r="121">
          <cell r="B121">
            <v>237</v>
          </cell>
        </row>
        <row r="122">
          <cell r="B122">
            <v>237</v>
          </cell>
        </row>
        <row r="123">
          <cell r="B123">
            <v>237</v>
          </cell>
        </row>
        <row r="124">
          <cell r="B124">
            <v>236</v>
          </cell>
        </row>
        <row r="125">
          <cell r="B125">
            <v>236</v>
          </cell>
        </row>
        <row r="126">
          <cell r="B126">
            <v>236</v>
          </cell>
        </row>
        <row r="127">
          <cell r="B127">
            <v>236</v>
          </cell>
        </row>
        <row r="128">
          <cell r="B128">
            <v>236</v>
          </cell>
        </row>
        <row r="129">
          <cell r="B129">
            <v>236</v>
          </cell>
        </row>
        <row r="130">
          <cell r="B130">
            <v>236</v>
          </cell>
        </row>
        <row r="131">
          <cell r="B131">
            <v>236</v>
          </cell>
        </row>
        <row r="132">
          <cell r="B132">
            <v>236</v>
          </cell>
        </row>
        <row r="133">
          <cell r="B133">
            <v>236</v>
          </cell>
        </row>
        <row r="134">
          <cell r="B134">
            <v>273</v>
          </cell>
        </row>
        <row r="135">
          <cell r="B135">
            <v>273</v>
          </cell>
        </row>
        <row r="136">
          <cell r="B136">
            <v>273</v>
          </cell>
        </row>
        <row r="137">
          <cell r="B137">
            <v>273</v>
          </cell>
        </row>
        <row r="138">
          <cell r="B138">
            <v>273</v>
          </cell>
        </row>
        <row r="139">
          <cell r="B139">
            <v>273</v>
          </cell>
        </row>
        <row r="140">
          <cell r="B140">
            <v>273</v>
          </cell>
        </row>
        <row r="141">
          <cell r="B141">
            <v>273</v>
          </cell>
        </row>
        <row r="142">
          <cell r="B142">
            <v>273</v>
          </cell>
        </row>
        <row r="143">
          <cell r="B143">
            <v>273</v>
          </cell>
        </row>
        <row r="144">
          <cell r="B144">
            <v>307</v>
          </cell>
        </row>
        <row r="145">
          <cell r="B145">
            <v>307</v>
          </cell>
        </row>
        <row r="146">
          <cell r="B146">
            <v>307</v>
          </cell>
        </row>
        <row r="147">
          <cell r="B147">
            <v>307</v>
          </cell>
        </row>
        <row r="148">
          <cell r="B148">
            <v>307</v>
          </cell>
        </row>
        <row r="149">
          <cell r="B149">
            <v>307</v>
          </cell>
        </row>
        <row r="150">
          <cell r="B150">
            <v>307</v>
          </cell>
        </row>
        <row r="151">
          <cell r="B151">
            <v>307</v>
          </cell>
        </row>
        <row r="152">
          <cell r="B152">
            <v>307</v>
          </cell>
        </row>
        <row r="153">
          <cell r="B153">
            <v>307</v>
          </cell>
        </row>
        <row r="154">
          <cell r="B154">
            <v>308</v>
          </cell>
        </row>
        <row r="155">
          <cell r="B155">
            <v>308</v>
          </cell>
        </row>
        <row r="156">
          <cell r="B156">
            <v>308</v>
          </cell>
        </row>
        <row r="157">
          <cell r="B157">
            <v>308</v>
          </cell>
        </row>
        <row r="158">
          <cell r="B158">
            <v>308</v>
          </cell>
        </row>
        <row r="159">
          <cell r="B159">
            <v>308</v>
          </cell>
        </row>
        <row r="160">
          <cell r="B160">
            <v>308</v>
          </cell>
        </row>
        <row r="161">
          <cell r="B161">
            <v>308</v>
          </cell>
        </row>
        <row r="162">
          <cell r="B162">
            <v>308</v>
          </cell>
        </row>
        <row r="163">
          <cell r="B163">
            <v>308</v>
          </cell>
        </row>
        <row r="164">
          <cell r="B164">
            <v>309</v>
          </cell>
        </row>
        <row r="165">
          <cell r="B165">
            <v>309</v>
          </cell>
        </row>
        <row r="166">
          <cell r="B166">
            <v>309</v>
          </cell>
        </row>
        <row r="167">
          <cell r="B167">
            <v>309</v>
          </cell>
        </row>
        <row r="168">
          <cell r="B168">
            <v>309</v>
          </cell>
        </row>
        <row r="169">
          <cell r="B169">
            <v>309</v>
          </cell>
        </row>
        <row r="170">
          <cell r="B170">
            <v>309</v>
          </cell>
        </row>
        <row r="171">
          <cell r="B171">
            <v>309</v>
          </cell>
        </row>
        <row r="172">
          <cell r="B172">
            <v>309</v>
          </cell>
        </row>
        <row r="173">
          <cell r="B173">
            <v>309</v>
          </cell>
        </row>
        <row r="174">
          <cell r="B174">
            <v>319</v>
          </cell>
        </row>
        <row r="175">
          <cell r="B175">
            <v>319</v>
          </cell>
        </row>
        <row r="176">
          <cell r="B176">
            <v>319</v>
          </cell>
        </row>
        <row r="177">
          <cell r="B177">
            <v>319</v>
          </cell>
        </row>
        <row r="178">
          <cell r="B178">
            <v>319</v>
          </cell>
        </row>
        <row r="179">
          <cell r="B179">
            <v>319</v>
          </cell>
        </row>
        <row r="180">
          <cell r="B180">
            <v>319</v>
          </cell>
        </row>
        <row r="181">
          <cell r="B181">
            <v>319</v>
          </cell>
        </row>
        <row r="182">
          <cell r="B182">
            <v>319</v>
          </cell>
        </row>
        <row r="183">
          <cell r="B183">
            <v>319</v>
          </cell>
        </row>
        <row r="184">
          <cell r="B184">
            <v>320</v>
          </cell>
        </row>
        <row r="185">
          <cell r="B185">
            <v>320</v>
          </cell>
        </row>
        <row r="186">
          <cell r="B186">
            <v>320</v>
          </cell>
        </row>
        <row r="187">
          <cell r="B187">
            <v>320</v>
          </cell>
        </row>
        <row r="188">
          <cell r="B188">
            <v>320</v>
          </cell>
        </row>
        <row r="189">
          <cell r="B189">
            <v>320</v>
          </cell>
        </row>
        <row r="190">
          <cell r="B190">
            <v>320</v>
          </cell>
        </row>
        <row r="191">
          <cell r="B191">
            <v>320</v>
          </cell>
        </row>
        <row r="192">
          <cell r="B192">
            <v>320</v>
          </cell>
        </row>
        <row r="193">
          <cell r="B193">
            <v>320</v>
          </cell>
        </row>
        <row r="194">
          <cell r="B194">
            <v>321</v>
          </cell>
        </row>
        <row r="195">
          <cell r="B195">
            <v>321</v>
          </cell>
        </row>
        <row r="196">
          <cell r="B196">
            <v>321</v>
          </cell>
        </row>
        <row r="197">
          <cell r="B197">
            <v>321</v>
          </cell>
        </row>
        <row r="198">
          <cell r="B198">
            <v>321</v>
          </cell>
        </row>
        <row r="199">
          <cell r="B199">
            <v>321</v>
          </cell>
        </row>
        <row r="200">
          <cell r="B200">
            <v>321</v>
          </cell>
        </row>
        <row r="201">
          <cell r="B201">
            <v>321</v>
          </cell>
        </row>
        <row r="202">
          <cell r="B202">
            <v>321</v>
          </cell>
        </row>
        <row r="203">
          <cell r="B203">
            <v>321</v>
          </cell>
        </row>
        <row r="204">
          <cell r="B204">
            <v>349</v>
          </cell>
        </row>
        <row r="205">
          <cell r="B205">
            <v>349</v>
          </cell>
        </row>
        <row r="206">
          <cell r="B206">
            <v>349</v>
          </cell>
        </row>
        <row r="207">
          <cell r="B207">
            <v>349</v>
          </cell>
        </row>
        <row r="208">
          <cell r="B208">
            <v>349</v>
          </cell>
        </row>
        <row r="209">
          <cell r="B209">
            <v>349</v>
          </cell>
        </row>
        <row r="210">
          <cell r="B210">
            <v>349</v>
          </cell>
        </row>
        <row r="211">
          <cell r="B211">
            <v>349</v>
          </cell>
        </row>
        <row r="212">
          <cell r="B212">
            <v>349</v>
          </cell>
        </row>
        <row r="213">
          <cell r="B213">
            <v>349</v>
          </cell>
        </row>
        <row r="214">
          <cell r="B214">
            <v>350</v>
          </cell>
        </row>
        <row r="215">
          <cell r="B215">
            <v>350</v>
          </cell>
        </row>
        <row r="216">
          <cell r="B216">
            <v>350</v>
          </cell>
        </row>
        <row r="217">
          <cell r="B217">
            <v>350</v>
          </cell>
        </row>
        <row r="218">
          <cell r="B218">
            <v>350</v>
          </cell>
        </row>
        <row r="219">
          <cell r="B219">
            <v>350</v>
          </cell>
        </row>
        <row r="220">
          <cell r="B220">
            <v>350</v>
          </cell>
        </row>
        <row r="221">
          <cell r="B221">
            <v>350</v>
          </cell>
        </row>
        <row r="222">
          <cell r="B222">
            <v>350</v>
          </cell>
        </row>
        <row r="223">
          <cell r="B223">
            <v>350</v>
          </cell>
        </row>
        <row r="224">
          <cell r="B224">
            <v>361</v>
          </cell>
        </row>
        <row r="225">
          <cell r="B225">
            <v>361</v>
          </cell>
        </row>
        <row r="226">
          <cell r="B226">
            <v>361</v>
          </cell>
        </row>
        <row r="227">
          <cell r="B227">
            <v>361</v>
          </cell>
        </row>
        <row r="228">
          <cell r="B228">
            <v>361</v>
          </cell>
        </row>
        <row r="229">
          <cell r="B229">
            <v>361</v>
          </cell>
        </row>
        <row r="230">
          <cell r="B230">
            <v>361</v>
          </cell>
        </row>
        <row r="231">
          <cell r="B231">
            <v>361</v>
          </cell>
        </row>
        <row r="232">
          <cell r="B232">
            <v>361</v>
          </cell>
        </row>
        <row r="233">
          <cell r="B233">
            <v>361</v>
          </cell>
        </row>
        <row r="234">
          <cell r="B234">
            <v>361</v>
          </cell>
        </row>
        <row r="235">
          <cell r="B235">
            <v>362</v>
          </cell>
        </row>
        <row r="236">
          <cell r="B236">
            <v>362</v>
          </cell>
        </row>
        <row r="237">
          <cell r="B237">
            <v>362</v>
          </cell>
        </row>
        <row r="238">
          <cell r="B238">
            <v>362</v>
          </cell>
        </row>
        <row r="239">
          <cell r="B239">
            <v>362</v>
          </cell>
        </row>
        <row r="240">
          <cell r="B240">
            <v>362</v>
          </cell>
        </row>
        <row r="241">
          <cell r="B241">
            <v>362</v>
          </cell>
        </row>
        <row r="242">
          <cell r="B242">
            <v>362</v>
          </cell>
        </row>
        <row r="243">
          <cell r="B243">
            <v>362</v>
          </cell>
        </row>
        <row r="244">
          <cell r="B244">
            <v>362</v>
          </cell>
        </row>
        <row r="245">
          <cell r="B245">
            <v>362</v>
          </cell>
        </row>
        <row r="246">
          <cell r="B246">
            <v>363</v>
          </cell>
        </row>
        <row r="247">
          <cell r="B247">
            <v>363</v>
          </cell>
        </row>
        <row r="248">
          <cell r="B248">
            <v>363</v>
          </cell>
        </row>
        <row r="249">
          <cell r="B249">
            <v>363</v>
          </cell>
        </row>
        <row r="250">
          <cell r="B250">
            <v>363</v>
          </cell>
        </row>
        <row r="251">
          <cell r="B251">
            <v>363</v>
          </cell>
        </row>
        <row r="252">
          <cell r="B252">
            <v>363</v>
          </cell>
        </row>
        <row r="253">
          <cell r="B253">
            <v>363</v>
          </cell>
        </row>
        <row r="254">
          <cell r="B254">
            <v>363</v>
          </cell>
        </row>
        <row r="255">
          <cell r="B255">
            <v>363</v>
          </cell>
        </row>
        <row r="256">
          <cell r="B256">
            <v>363</v>
          </cell>
        </row>
        <row r="257">
          <cell r="B257" t="str">
            <v>HQ</v>
          </cell>
        </row>
        <row r="258">
          <cell r="B258" t="str">
            <v>HQ</v>
          </cell>
        </row>
        <row r="259">
          <cell r="B259" t="str">
            <v>HQ</v>
          </cell>
        </row>
        <row r="260">
          <cell r="B260" t="str">
            <v>HQ</v>
          </cell>
        </row>
        <row r="261">
          <cell r="B261" t="str">
            <v>HQ</v>
          </cell>
        </row>
        <row r="262">
          <cell r="B262" t="str">
            <v>HQ</v>
          </cell>
        </row>
        <row r="263">
          <cell r="B263" t="str">
            <v>HQ</v>
          </cell>
        </row>
        <row r="264">
          <cell r="B264" t="str">
            <v>HQ</v>
          </cell>
        </row>
        <row r="265">
          <cell r="B265" t="str">
            <v>HQ</v>
          </cell>
        </row>
        <row r="266">
          <cell r="B266" t="str">
            <v>HQ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N48"/>
  <sheetViews>
    <sheetView showGridLines="0" tabSelected="1" zoomScale="80" zoomScaleNormal="80" workbookViewId="0">
      <selection activeCell="B3" sqref="B3"/>
    </sheetView>
  </sheetViews>
  <sheetFormatPr defaultColWidth="10.6640625" defaultRowHeight="12.75"/>
  <cols>
    <col min="1" max="1" width="5.83203125" style="1" customWidth="1"/>
    <col min="2" max="2" width="73.33203125" style="1" bestFit="1" customWidth="1"/>
    <col min="3" max="4" width="20.83203125" style="1" bestFit="1" customWidth="1"/>
    <col min="5" max="5" width="10.1640625" style="1" bestFit="1" customWidth="1"/>
    <col min="6" max="6" width="37.5" style="1" hidden="1" customWidth="1"/>
    <col min="7" max="7" width="14.83203125" style="1" hidden="1" customWidth="1"/>
    <col min="8" max="8" width="46.6640625" style="1" hidden="1" customWidth="1"/>
    <col min="9" max="9" width="43.33203125" style="1" hidden="1" customWidth="1"/>
    <col min="10" max="10" width="10" style="1" hidden="1" customWidth="1"/>
    <col min="11" max="12" width="10.6640625" style="1" hidden="1" customWidth="1"/>
    <col min="13" max="13" width="14.83203125" style="1" hidden="1" customWidth="1"/>
    <col min="14" max="14" width="22.5" style="1" hidden="1" customWidth="1"/>
    <col min="15" max="601" width="10.6640625" style="1" customWidth="1"/>
    <col min="602" max="16384" width="10.6640625" style="1"/>
  </cols>
  <sheetData>
    <row r="1" spans="2:14">
      <c r="F1" s="3">
        <v>2015</v>
      </c>
      <c r="G1" s="4"/>
      <c r="H1" s="4"/>
      <c r="I1" s="4"/>
      <c r="J1" s="5"/>
      <c r="L1" s="6">
        <v>2014</v>
      </c>
      <c r="M1" s="7"/>
      <c r="N1" s="8"/>
    </row>
    <row r="2" spans="2:14" s="9" customFormat="1" ht="28.5" customHeight="1" thickBot="1">
      <c r="B2" s="10" t="s">
        <v>130</v>
      </c>
      <c r="C2" s="11" t="s">
        <v>117</v>
      </c>
      <c r="D2" s="11" t="s">
        <v>118</v>
      </c>
      <c r="E2" s="12"/>
      <c r="F2" s="13" t="s">
        <v>0</v>
      </c>
      <c r="G2" s="14" t="s">
        <v>71</v>
      </c>
      <c r="H2" s="15" t="s">
        <v>74</v>
      </c>
      <c r="I2" s="15" t="s">
        <v>75</v>
      </c>
      <c r="J2" s="16" t="s">
        <v>3</v>
      </c>
      <c r="K2" s="1"/>
      <c r="L2" s="17" t="s">
        <v>105</v>
      </c>
      <c r="M2" s="18" t="s">
        <v>104</v>
      </c>
      <c r="N2" s="19" t="s">
        <v>106</v>
      </c>
    </row>
    <row r="3" spans="2:14">
      <c r="B3" s="20"/>
      <c r="C3" s="21"/>
      <c r="D3" s="22"/>
      <c r="E3" s="22"/>
    </row>
    <row r="4" spans="2:14">
      <c r="B4" s="23" t="s">
        <v>4</v>
      </c>
      <c r="C4" s="24">
        <v>272</v>
      </c>
      <c r="D4" s="24">
        <v>139</v>
      </c>
      <c r="E4" s="25"/>
      <c r="F4" s="26"/>
      <c r="G4" s="26"/>
      <c r="H4" s="26"/>
      <c r="I4" s="26"/>
      <c r="J4" s="26">
        <f t="shared" ref="J4:J15" si="0">G4+H4+I4</f>
        <v>0</v>
      </c>
      <c r="K4" s="26"/>
      <c r="L4" s="26" t="e">
        <f>'Segmented Balance Sheet'!#REF!</f>
        <v>#REF!</v>
      </c>
      <c r="M4" s="26"/>
      <c r="N4" s="26" t="e">
        <f>L4+M4</f>
        <v>#REF!</v>
      </c>
    </row>
    <row r="5" spans="2:14">
      <c r="B5" s="23" t="s">
        <v>5</v>
      </c>
      <c r="C5" s="24">
        <v>166</v>
      </c>
      <c r="D5" s="24">
        <v>140</v>
      </c>
      <c r="E5" s="27"/>
      <c r="F5" s="26"/>
      <c r="G5" s="26"/>
      <c r="H5" s="26"/>
      <c r="I5" s="26"/>
      <c r="J5" s="26">
        <f t="shared" si="0"/>
        <v>0</v>
      </c>
      <c r="K5" s="26"/>
      <c r="L5" s="26" t="e">
        <f>'Segmented Balance Sheet'!#REF!</f>
        <v>#REF!</v>
      </c>
      <c r="M5" s="26"/>
      <c r="N5" s="26" t="e">
        <f t="shared" ref="N5:N16" si="1">L5+M5</f>
        <v>#REF!</v>
      </c>
    </row>
    <row r="6" spans="2:14">
      <c r="B6" s="20" t="s">
        <v>6</v>
      </c>
      <c r="C6" s="24">
        <v>2667</v>
      </c>
      <c r="D6" s="24">
        <v>2833</v>
      </c>
      <c r="E6" s="27"/>
      <c r="F6" s="26"/>
      <c r="G6" s="26"/>
      <c r="H6" s="26"/>
      <c r="I6" s="26"/>
      <c r="J6" s="26">
        <f t="shared" si="0"/>
        <v>0</v>
      </c>
      <c r="K6" s="26"/>
      <c r="L6" s="26" t="e">
        <f>'Segmented Balance Sheet'!#REF!</f>
        <v>#REF!</v>
      </c>
      <c r="M6" s="26"/>
      <c r="N6" s="26" t="e">
        <f t="shared" si="1"/>
        <v>#REF!</v>
      </c>
    </row>
    <row r="7" spans="2:14">
      <c r="B7" s="20" t="s">
        <v>7</v>
      </c>
      <c r="C7" s="24">
        <v>20</v>
      </c>
      <c r="D7" s="24">
        <v>42</v>
      </c>
      <c r="E7" s="27"/>
      <c r="F7" s="26"/>
      <c r="G7" s="26"/>
      <c r="H7" s="26"/>
      <c r="I7" s="26"/>
      <c r="J7" s="26">
        <f t="shared" si="0"/>
        <v>0</v>
      </c>
      <c r="K7" s="26"/>
      <c r="L7" s="26" t="e">
        <f>'Segmented Balance Sheet'!#REF!</f>
        <v>#REF!</v>
      </c>
      <c r="M7" s="26"/>
      <c r="N7" s="26" t="e">
        <f t="shared" si="1"/>
        <v>#REF!</v>
      </c>
    </row>
    <row r="8" spans="2:14">
      <c r="B8" s="28" t="s">
        <v>8</v>
      </c>
      <c r="C8" s="24">
        <v>25063</v>
      </c>
      <c r="D8" s="24">
        <v>22963</v>
      </c>
      <c r="E8" s="27"/>
      <c r="F8" s="26"/>
      <c r="G8" s="26"/>
      <c r="H8" s="26"/>
      <c r="I8" s="26"/>
      <c r="J8" s="26">
        <f t="shared" si="0"/>
        <v>0</v>
      </c>
      <c r="K8" s="26"/>
      <c r="L8" s="26" t="e">
        <f>'Segmented Balance Sheet'!#REF!</f>
        <v>#REF!</v>
      </c>
      <c r="M8" s="26"/>
      <c r="N8" s="26" t="e">
        <f t="shared" si="1"/>
        <v>#REF!</v>
      </c>
    </row>
    <row r="9" spans="2:14">
      <c r="B9" s="28" t="s">
        <v>9</v>
      </c>
      <c r="C9" s="24">
        <v>7924</v>
      </c>
      <c r="D9" s="24">
        <v>7957</v>
      </c>
      <c r="E9" s="27"/>
      <c r="F9" s="26"/>
      <c r="G9" s="26"/>
      <c r="H9" s="26"/>
      <c r="I9" s="26"/>
      <c r="J9" s="26">
        <f t="shared" si="0"/>
        <v>0</v>
      </c>
      <c r="K9" s="26"/>
      <c r="L9" s="26" t="e">
        <f>'Segmented Balance Sheet'!#REF!</f>
        <v>#REF!</v>
      </c>
      <c r="M9" s="26"/>
      <c r="N9" s="26" t="e">
        <f t="shared" si="1"/>
        <v>#REF!</v>
      </c>
    </row>
    <row r="10" spans="2:14">
      <c r="B10" s="28" t="s">
        <v>10</v>
      </c>
      <c r="C10" s="24">
        <v>10486</v>
      </c>
      <c r="D10" s="24">
        <v>9607</v>
      </c>
      <c r="E10" s="27"/>
      <c r="F10" s="26"/>
      <c r="G10" s="26"/>
      <c r="H10" s="26"/>
      <c r="I10" s="26"/>
      <c r="J10" s="26">
        <f t="shared" si="0"/>
        <v>0</v>
      </c>
      <c r="K10" s="26"/>
      <c r="L10" s="26" t="e">
        <f>'Segmented Balance Sheet'!#REF!</f>
        <v>#REF!</v>
      </c>
      <c r="M10" s="26"/>
      <c r="N10" s="26" t="e">
        <f t="shared" si="1"/>
        <v>#REF!</v>
      </c>
    </row>
    <row r="11" spans="2:14">
      <c r="B11" s="28" t="s">
        <v>11</v>
      </c>
      <c r="C11" s="24">
        <v>2196</v>
      </c>
      <c r="D11" s="24">
        <v>3435</v>
      </c>
      <c r="E11" s="27"/>
      <c r="F11" s="26"/>
      <c r="G11" s="26"/>
      <c r="H11" s="26"/>
      <c r="I11" s="26"/>
      <c r="J11" s="26">
        <f t="shared" si="0"/>
        <v>0</v>
      </c>
      <c r="K11" s="26"/>
      <c r="L11" s="26" t="e">
        <f>'Segmented Balance Sheet'!#REF!</f>
        <v>#REF!</v>
      </c>
      <c r="M11" s="26"/>
      <c r="N11" s="26" t="e">
        <f t="shared" si="1"/>
        <v>#REF!</v>
      </c>
    </row>
    <row r="12" spans="2:14">
      <c r="B12" s="23" t="s">
        <v>12</v>
      </c>
      <c r="C12" s="24">
        <v>516</v>
      </c>
      <c r="D12" s="24">
        <v>247</v>
      </c>
      <c r="E12" s="27"/>
      <c r="F12" s="26"/>
      <c r="G12" s="26"/>
      <c r="H12" s="26"/>
      <c r="I12" s="26"/>
      <c r="J12" s="26">
        <f t="shared" si="0"/>
        <v>0</v>
      </c>
      <c r="K12" s="26"/>
      <c r="L12" s="26" t="e">
        <f>'Segmented Balance Sheet'!#REF!</f>
        <v>#REF!</v>
      </c>
      <c r="M12" s="26"/>
      <c r="N12" s="26" t="e">
        <f t="shared" si="1"/>
        <v>#REF!</v>
      </c>
    </row>
    <row r="13" spans="2:14">
      <c r="B13" s="23" t="s">
        <v>13</v>
      </c>
      <c r="C13" s="24">
        <v>611</v>
      </c>
      <c r="D13" s="24">
        <v>419</v>
      </c>
      <c r="E13" s="27"/>
      <c r="F13" s="26"/>
      <c r="G13" s="26"/>
      <c r="H13" s="26"/>
      <c r="I13" s="26"/>
      <c r="J13" s="26">
        <f t="shared" si="0"/>
        <v>0</v>
      </c>
      <c r="K13" s="26"/>
      <c r="L13" s="26" t="e">
        <f>'Segmented Balance Sheet'!#REF!</f>
        <v>#REF!</v>
      </c>
      <c r="M13" s="26"/>
      <c r="N13" s="26" t="e">
        <f t="shared" si="1"/>
        <v>#REF!</v>
      </c>
    </row>
    <row r="14" spans="2:14">
      <c r="B14" s="23" t="s">
        <v>14</v>
      </c>
      <c r="C14" s="24">
        <v>711</v>
      </c>
      <c r="D14" s="24">
        <v>737</v>
      </c>
      <c r="E14" s="27"/>
      <c r="F14" s="26"/>
      <c r="G14" s="26"/>
      <c r="H14" s="26"/>
      <c r="I14" s="26"/>
      <c r="J14" s="26">
        <f t="shared" si="0"/>
        <v>0</v>
      </c>
      <c r="K14" s="26"/>
      <c r="L14" s="26" t="e">
        <f>'Segmented Balance Sheet'!#REF!</f>
        <v>#REF!</v>
      </c>
      <c r="M14" s="26"/>
      <c r="N14" s="26" t="e">
        <f t="shared" si="1"/>
        <v>#REF!</v>
      </c>
    </row>
    <row r="15" spans="2:14">
      <c r="B15" s="23" t="s">
        <v>15</v>
      </c>
      <c r="C15" s="24">
        <v>2628</v>
      </c>
      <c r="D15" s="24">
        <v>3135</v>
      </c>
      <c r="E15" s="27"/>
      <c r="F15" s="29"/>
      <c r="G15" s="29"/>
      <c r="H15" s="29"/>
      <c r="I15" s="29"/>
      <c r="J15" s="29">
        <f t="shared" si="0"/>
        <v>0</v>
      </c>
      <c r="K15" s="26"/>
      <c r="L15" s="26" t="e">
        <f>'Segmented Balance Sheet'!#REF!</f>
        <v>#REF!</v>
      </c>
      <c r="M15" s="29"/>
      <c r="N15" s="29" t="e">
        <f t="shared" si="1"/>
        <v>#REF!</v>
      </c>
    </row>
    <row r="16" spans="2:14">
      <c r="B16" s="23" t="s">
        <v>107</v>
      </c>
      <c r="C16" s="24">
        <v>78</v>
      </c>
      <c r="D16" s="30">
        <v>0</v>
      </c>
      <c r="E16" s="27"/>
      <c r="F16" s="31"/>
      <c r="G16" s="31"/>
      <c r="H16" s="31"/>
      <c r="I16" s="31"/>
      <c r="J16" s="31"/>
      <c r="K16" s="26"/>
      <c r="L16" s="31" t="e">
        <f>'Segmented Balance Sheet'!#REF!</f>
        <v>#REF!</v>
      </c>
      <c r="M16" s="31"/>
      <c r="N16" s="31" t="e">
        <f t="shared" si="1"/>
        <v>#REF!</v>
      </c>
    </row>
    <row r="17" spans="2:14" s="32" customFormat="1">
      <c r="B17" s="33" t="s">
        <v>16</v>
      </c>
      <c r="C17" s="34">
        <f>SUM(C4:C16)</f>
        <v>53338</v>
      </c>
      <c r="D17" s="34">
        <f>SUM(D4:D16)</f>
        <v>51654</v>
      </c>
      <c r="E17" s="35"/>
      <c r="F17" s="36">
        <f>SUM(F3:F15)</f>
        <v>0</v>
      </c>
      <c r="G17" s="36">
        <f t="shared" ref="G17:J17" si="2">SUM(G3:G15)</f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/>
      <c r="L17" s="36" t="e">
        <f>SUM(L4:L15)</f>
        <v>#REF!</v>
      </c>
      <c r="M17" s="36">
        <f>SUM(M4:M15)</f>
        <v>0</v>
      </c>
      <c r="N17" s="36" t="e">
        <f>SUM(N4:N15)</f>
        <v>#REF!</v>
      </c>
    </row>
    <row r="18" spans="2:14">
      <c r="B18" s="33"/>
      <c r="C18" s="37"/>
      <c r="D18" s="37"/>
      <c r="E18" s="27"/>
      <c r="F18" s="29"/>
      <c r="G18" s="29"/>
      <c r="H18" s="29"/>
      <c r="I18" s="29"/>
      <c r="J18" s="29"/>
      <c r="K18" s="26"/>
      <c r="L18" s="29"/>
      <c r="M18" s="29"/>
      <c r="N18" s="29"/>
    </row>
    <row r="19" spans="2:14">
      <c r="B19" s="23" t="s">
        <v>17</v>
      </c>
      <c r="C19" s="24">
        <v>100</v>
      </c>
      <c r="D19" s="24">
        <v>100</v>
      </c>
      <c r="E19" s="27"/>
      <c r="F19" s="29" t="e">
        <f>#REF!</f>
        <v>#REF!</v>
      </c>
      <c r="G19" s="29" t="e">
        <f t="shared" ref="G19:G24" si="3">ROUND(F19/1000000,0)</f>
        <v>#REF!</v>
      </c>
      <c r="H19" s="29"/>
      <c r="I19" s="29"/>
      <c r="J19" s="29" t="e">
        <f>G19+H19+I19</f>
        <v>#REF!</v>
      </c>
      <c r="K19" s="26"/>
      <c r="L19" s="29">
        <v>100</v>
      </c>
      <c r="M19" s="29"/>
      <c r="N19" s="29">
        <f t="shared" ref="N19:N24" si="4">L19+M19</f>
        <v>100</v>
      </c>
    </row>
    <row r="20" spans="2:14">
      <c r="B20" s="23" t="s">
        <v>18</v>
      </c>
      <c r="C20" s="24">
        <v>962</v>
      </c>
      <c r="D20" s="24">
        <v>962</v>
      </c>
      <c r="E20" s="27"/>
      <c r="F20" s="29" t="e">
        <f>#REF!</f>
        <v>#REF!</v>
      </c>
      <c r="G20" s="29" t="e">
        <f t="shared" si="3"/>
        <v>#REF!</v>
      </c>
      <c r="H20" s="29"/>
      <c r="I20" s="29"/>
      <c r="J20" s="29" t="e">
        <f t="shared" ref="J20:J24" si="5">G20+H20+I20</f>
        <v>#REF!</v>
      </c>
      <c r="K20" s="26"/>
      <c r="L20" s="38">
        <v>962</v>
      </c>
      <c r="M20" s="39"/>
      <c r="N20" s="29">
        <f t="shared" si="4"/>
        <v>962</v>
      </c>
    </row>
    <row r="21" spans="2:14">
      <c r="B21" s="23" t="s">
        <v>19</v>
      </c>
      <c r="C21" s="24">
        <v>686</v>
      </c>
      <c r="D21" s="24">
        <v>737</v>
      </c>
      <c r="E21" s="27"/>
      <c r="F21" s="29" t="e">
        <f>#REF!</f>
        <v>#REF!</v>
      </c>
      <c r="G21" s="29" t="e">
        <f t="shared" si="3"/>
        <v>#REF!</v>
      </c>
      <c r="H21" s="29"/>
      <c r="I21" s="29">
        <v>-2</v>
      </c>
      <c r="J21" s="29" t="e">
        <f t="shared" si="5"/>
        <v>#REF!</v>
      </c>
      <c r="K21" s="26"/>
      <c r="L21" s="29">
        <v>737</v>
      </c>
      <c r="M21" s="29"/>
      <c r="N21" s="29">
        <f t="shared" si="4"/>
        <v>737</v>
      </c>
    </row>
    <row r="22" spans="2:14">
      <c r="B22" s="23" t="s">
        <v>20</v>
      </c>
      <c r="C22" s="24">
        <v>-467</v>
      </c>
      <c r="D22" s="24">
        <v>-634</v>
      </c>
      <c r="E22" s="27"/>
      <c r="F22" s="29" t="e">
        <f>#REF!</f>
        <v>#REF!</v>
      </c>
      <c r="G22" s="29" t="e">
        <f t="shared" si="3"/>
        <v>#REF!</v>
      </c>
      <c r="H22" s="29"/>
      <c r="I22" s="29">
        <v>-1</v>
      </c>
      <c r="J22" s="29" t="e">
        <f t="shared" si="5"/>
        <v>#REF!</v>
      </c>
      <c r="K22" s="26"/>
      <c r="L22" s="29">
        <v>-634</v>
      </c>
      <c r="M22" s="29"/>
      <c r="N22" s="29">
        <f t="shared" si="4"/>
        <v>-634</v>
      </c>
    </row>
    <row r="23" spans="2:14">
      <c r="B23" s="23" t="s">
        <v>21</v>
      </c>
      <c r="C23" s="24">
        <v>1689</v>
      </c>
      <c r="D23" s="24">
        <v>1442</v>
      </c>
      <c r="E23" s="27"/>
      <c r="F23" s="29" t="e">
        <f>#REF!</f>
        <v>#REF!</v>
      </c>
      <c r="G23" s="29" t="e">
        <f t="shared" si="3"/>
        <v>#REF!</v>
      </c>
      <c r="H23" s="29"/>
      <c r="I23" s="29">
        <v>3</v>
      </c>
      <c r="J23" s="29" t="e">
        <f t="shared" si="5"/>
        <v>#REF!</v>
      </c>
      <c r="K23" s="26"/>
      <c r="L23" s="29">
        <v>800</v>
      </c>
      <c r="M23" s="29">
        <v>640</v>
      </c>
      <c r="N23" s="29">
        <f t="shared" si="4"/>
        <v>1440</v>
      </c>
    </row>
    <row r="24" spans="2:14">
      <c r="B24" s="23" t="s">
        <v>73</v>
      </c>
      <c r="C24" s="24">
        <v>604</v>
      </c>
      <c r="D24" s="24">
        <v>421</v>
      </c>
      <c r="E24" s="27"/>
      <c r="F24" s="29" t="e">
        <f>#REF!</f>
        <v>#REF!</v>
      </c>
      <c r="G24" s="29" t="e">
        <f t="shared" si="3"/>
        <v>#REF!</v>
      </c>
      <c r="H24" s="29"/>
      <c r="I24" s="29"/>
      <c r="J24" s="29" t="e">
        <f t="shared" si="5"/>
        <v>#REF!</v>
      </c>
      <c r="K24" s="26"/>
      <c r="L24" s="29">
        <v>381</v>
      </c>
      <c r="M24" s="29">
        <v>42</v>
      </c>
      <c r="N24" s="29">
        <f t="shared" si="4"/>
        <v>423</v>
      </c>
    </row>
    <row r="25" spans="2:14" s="32" customFormat="1">
      <c r="B25" s="33" t="s">
        <v>22</v>
      </c>
      <c r="C25" s="34">
        <f>SUM(C19:C24)</f>
        <v>3574</v>
      </c>
      <c r="D25" s="34">
        <f>SUM(D19:D24)</f>
        <v>3028</v>
      </c>
      <c r="E25" s="35"/>
      <c r="F25" s="40" t="e">
        <f>SUM(F18:F24)</f>
        <v>#REF!</v>
      </c>
      <c r="G25" s="40" t="e">
        <f t="shared" ref="G25:J25" si="6">SUM(G18:G24)</f>
        <v>#REF!</v>
      </c>
      <c r="H25" s="40">
        <f t="shared" si="6"/>
        <v>0</v>
      </c>
      <c r="I25" s="40">
        <f t="shared" si="6"/>
        <v>0</v>
      </c>
      <c r="J25" s="40" t="e">
        <f t="shared" si="6"/>
        <v>#REF!</v>
      </c>
      <c r="K25" s="36"/>
      <c r="L25" s="40">
        <f>SUM(L19:L24)</f>
        <v>2346</v>
      </c>
      <c r="M25" s="40">
        <f>SUM(M19:M24)</f>
        <v>682</v>
      </c>
      <c r="N25" s="40">
        <f>SUM(N19:N24)</f>
        <v>3028</v>
      </c>
    </row>
    <row r="26" spans="2:14">
      <c r="B26" s="23"/>
      <c r="C26" s="37"/>
      <c r="D26" s="37"/>
      <c r="E26" s="27"/>
      <c r="F26" s="26"/>
      <c r="G26" s="26"/>
      <c r="H26" s="26"/>
      <c r="I26" s="26"/>
      <c r="J26" s="26"/>
      <c r="K26" s="26"/>
      <c r="L26" s="26"/>
      <c r="M26" s="26"/>
      <c r="N26" s="26"/>
    </row>
    <row r="27" spans="2:14">
      <c r="B27" s="23" t="s">
        <v>23</v>
      </c>
      <c r="C27" s="24">
        <v>701</v>
      </c>
      <c r="D27" s="24">
        <v>701</v>
      </c>
      <c r="E27" s="27"/>
      <c r="F27" s="26" t="e">
        <f>#REF!</f>
        <v>#REF!</v>
      </c>
      <c r="G27" s="26" t="e">
        <f>ROUND(F27/1000000,0)</f>
        <v>#REF!</v>
      </c>
      <c r="H27" s="26"/>
      <c r="I27" s="26"/>
      <c r="J27" s="26" t="e">
        <f t="shared" ref="J27" si="7">G27+H27+I27</f>
        <v>#REF!</v>
      </c>
      <c r="K27" s="26"/>
      <c r="L27" s="31">
        <v>701</v>
      </c>
      <c r="M27" s="31"/>
      <c r="N27" s="31">
        <f>L27+M27</f>
        <v>701</v>
      </c>
    </row>
    <row r="28" spans="2:14">
      <c r="B28" s="33" t="s">
        <v>24</v>
      </c>
      <c r="C28" s="34">
        <f>C27+C25</f>
        <v>4275</v>
      </c>
      <c r="D28" s="34">
        <f>SUM(D25:D27)</f>
        <v>3729</v>
      </c>
      <c r="E28" s="27"/>
      <c r="F28" s="41" t="e">
        <f t="shared" ref="F28:J28" si="8">F25+F27</f>
        <v>#REF!</v>
      </c>
      <c r="G28" s="41" t="e">
        <f t="shared" si="8"/>
        <v>#REF!</v>
      </c>
      <c r="H28" s="41">
        <f t="shared" si="8"/>
        <v>0</v>
      </c>
      <c r="I28" s="41">
        <f t="shared" si="8"/>
        <v>0</v>
      </c>
      <c r="J28" s="41" t="e">
        <f t="shared" si="8"/>
        <v>#REF!</v>
      </c>
      <c r="K28" s="26"/>
      <c r="L28" s="42">
        <f>L25+L27</f>
        <v>3047</v>
      </c>
      <c r="M28" s="42">
        <f>SUM(M27)</f>
        <v>0</v>
      </c>
      <c r="N28" s="42">
        <f>N25+N27</f>
        <v>3729</v>
      </c>
    </row>
    <row r="29" spans="2:14">
      <c r="B29" s="23"/>
      <c r="C29" s="37"/>
      <c r="D29" s="37"/>
      <c r="E29" s="27"/>
      <c r="F29" s="26"/>
      <c r="G29" s="26"/>
      <c r="H29" s="26"/>
      <c r="I29" s="26"/>
      <c r="J29" s="26"/>
      <c r="K29" s="26"/>
      <c r="L29" s="26"/>
      <c r="M29" s="26"/>
      <c r="N29" s="26"/>
    </row>
    <row r="30" spans="2:14">
      <c r="B30" s="23" t="s">
        <v>25</v>
      </c>
      <c r="C30" s="24">
        <v>-16</v>
      </c>
      <c r="D30" s="24">
        <v>-20</v>
      </c>
      <c r="E30" s="27"/>
      <c r="F30" s="26" t="e">
        <f>#REF!</f>
        <v>#REF!</v>
      </c>
      <c r="G30" s="26" t="e">
        <f>ROUND(F30/1000000,0)</f>
        <v>#REF!</v>
      </c>
      <c r="H30" s="26"/>
      <c r="I30" s="26"/>
      <c r="J30" s="26" t="e">
        <f t="shared" ref="J30" si="9">G30+H30+I30</f>
        <v>#REF!</v>
      </c>
      <c r="K30" s="26"/>
      <c r="L30" s="31">
        <v>-20</v>
      </c>
      <c r="M30" s="31">
        <v>0</v>
      </c>
      <c r="N30" s="31">
        <f>L30+M30</f>
        <v>-20</v>
      </c>
    </row>
    <row r="31" spans="2:14" s="32" customFormat="1">
      <c r="B31" s="33" t="s">
        <v>26</v>
      </c>
      <c r="C31" s="34">
        <f>C30+C28</f>
        <v>4259</v>
      </c>
      <c r="D31" s="34">
        <f>SUM(D28:D30)</f>
        <v>3709</v>
      </c>
      <c r="E31" s="35"/>
      <c r="F31" s="40" t="e">
        <f>F28+F30</f>
        <v>#REF!</v>
      </c>
      <c r="G31" s="40" t="e">
        <f>G28+G30</f>
        <v>#REF!</v>
      </c>
      <c r="H31" s="40">
        <f>H28+H30</f>
        <v>0</v>
      </c>
      <c r="I31" s="40">
        <f>I28+I30</f>
        <v>0</v>
      </c>
      <c r="J31" s="40" t="e">
        <f>J28+J30</f>
        <v>#REF!</v>
      </c>
      <c r="K31" s="36"/>
      <c r="L31" s="36">
        <f>L28+L30</f>
        <v>3027</v>
      </c>
      <c r="M31" s="36">
        <f>M28+M30</f>
        <v>0</v>
      </c>
      <c r="N31" s="36">
        <f>N28+N30</f>
        <v>3709</v>
      </c>
    </row>
    <row r="32" spans="2:14">
      <c r="B32" s="33"/>
      <c r="C32" s="37"/>
      <c r="D32" s="37"/>
      <c r="E32" s="27"/>
      <c r="F32" s="26"/>
      <c r="G32" s="26"/>
      <c r="H32" s="26"/>
      <c r="I32" s="26"/>
      <c r="J32" s="26"/>
      <c r="K32" s="26"/>
      <c r="L32" s="26"/>
      <c r="M32" s="26"/>
      <c r="N32" s="26"/>
    </row>
    <row r="33" spans="2:14">
      <c r="B33" s="23" t="s">
        <v>131</v>
      </c>
      <c r="C33" s="37">
        <v>497</v>
      </c>
      <c r="D33" s="43">
        <v>0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</row>
    <row r="34" spans="2:14">
      <c r="B34" s="23" t="s">
        <v>27</v>
      </c>
      <c r="C34" s="24">
        <v>30573</v>
      </c>
      <c r="D34" s="24">
        <v>28226</v>
      </c>
      <c r="E34" s="27"/>
      <c r="F34" s="26"/>
      <c r="G34" s="26"/>
      <c r="H34" s="26"/>
      <c r="I34" s="26"/>
      <c r="J34" s="26">
        <f t="shared" ref="J34:J43" si="10">G34+H34+I34</f>
        <v>0</v>
      </c>
      <c r="K34" s="26"/>
      <c r="L34" s="26" t="e">
        <f>'Segmented Balance Sheet'!#REF!</f>
        <v>#REF!</v>
      </c>
      <c r="M34" s="26"/>
      <c r="N34" s="26" t="e">
        <f>L34+M34</f>
        <v>#REF!</v>
      </c>
    </row>
    <row r="35" spans="2:14">
      <c r="B35" s="23" t="s">
        <v>28</v>
      </c>
      <c r="C35" s="24">
        <v>9997</v>
      </c>
      <c r="D35" s="24">
        <v>9779</v>
      </c>
      <c r="E35" s="27"/>
      <c r="F35" s="26"/>
      <c r="G35" s="26"/>
      <c r="H35" s="26"/>
      <c r="I35" s="26"/>
      <c r="J35" s="26">
        <f t="shared" si="10"/>
        <v>0</v>
      </c>
      <c r="K35" s="26"/>
      <c r="L35" s="26" t="e">
        <f>'Segmented Balance Sheet'!#REF!</f>
        <v>#REF!</v>
      </c>
      <c r="M35" s="26"/>
      <c r="N35" s="26" t="e">
        <f t="shared" ref="N35:N43" si="11">L35+M35</f>
        <v>#REF!</v>
      </c>
    </row>
    <row r="36" spans="2:14">
      <c r="B36" s="23" t="s">
        <v>29</v>
      </c>
      <c r="C36" s="24">
        <v>2962</v>
      </c>
      <c r="D36" s="24">
        <v>3123</v>
      </c>
      <c r="E36" s="27"/>
      <c r="F36" s="26"/>
      <c r="G36" s="26"/>
      <c r="H36" s="26"/>
      <c r="I36" s="26"/>
      <c r="J36" s="26">
        <f t="shared" si="10"/>
        <v>0</v>
      </c>
      <c r="K36" s="26"/>
      <c r="L36" s="26" t="e">
        <f>'Segmented Balance Sheet'!#REF!</f>
        <v>#REF!</v>
      </c>
      <c r="M36" s="26"/>
      <c r="N36" s="26" t="e">
        <f t="shared" si="11"/>
        <v>#REF!</v>
      </c>
    </row>
    <row r="37" spans="2:14">
      <c r="B37" s="23" t="s">
        <v>30</v>
      </c>
      <c r="C37" s="24">
        <v>50</v>
      </c>
      <c r="D37" s="24">
        <v>38</v>
      </c>
      <c r="E37" s="27"/>
      <c r="F37" s="26"/>
      <c r="G37" s="26"/>
      <c r="H37" s="26"/>
      <c r="I37" s="26"/>
      <c r="J37" s="26">
        <f t="shared" si="10"/>
        <v>0</v>
      </c>
      <c r="K37" s="26"/>
      <c r="L37" s="26" t="e">
        <f>'Segmented Balance Sheet'!#REF!</f>
        <v>#REF!</v>
      </c>
      <c r="M37" s="26"/>
      <c r="N37" s="26" t="e">
        <f t="shared" si="11"/>
        <v>#REF!</v>
      </c>
    </row>
    <row r="38" spans="2:14">
      <c r="B38" s="23" t="s">
        <v>31</v>
      </c>
      <c r="C38" s="24">
        <v>55</v>
      </c>
      <c r="D38" s="24">
        <v>117</v>
      </c>
      <c r="E38" s="27"/>
      <c r="F38" s="26"/>
      <c r="G38" s="26"/>
      <c r="H38" s="26"/>
      <c r="I38" s="26"/>
      <c r="J38" s="26">
        <f t="shared" si="10"/>
        <v>0</v>
      </c>
      <c r="K38" s="26"/>
      <c r="L38" s="26" t="e">
        <f>'Segmented Balance Sheet'!#REF!</f>
        <v>#REF!</v>
      </c>
      <c r="M38" s="26"/>
      <c r="N38" s="26" t="e">
        <f t="shared" si="11"/>
        <v>#REF!</v>
      </c>
    </row>
    <row r="39" spans="2:14">
      <c r="B39" s="23" t="s">
        <v>11</v>
      </c>
      <c r="C39" s="24">
        <v>377</v>
      </c>
      <c r="D39" s="24">
        <v>387</v>
      </c>
      <c r="E39" s="27"/>
      <c r="F39" s="26"/>
      <c r="G39" s="26"/>
      <c r="H39" s="26"/>
      <c r="I39" s="26"/>
      <c r="J39" s="26">
        <f t="shared" si="10"/>
        <v>0</v>
      </c>
      <c r="K39" s="26"/>
      <c r="L39" s="26" t="e">
        <f>'Segmented Balance Sheet'!#REF!</f>
        <v>#REF!</v>
      </c>
      <c r="M39" s="26"/>
      <c r="N39" s="26" t="e">
        <f t="shared" si="11"/>
        <v>#REF!</v>
      </c>
    </row>
    <row r="40" spans="2:14">
      <c r="B40" s="23" t="s">
        <v>32</v>
      </c>
      <c r="C40" s="30">
        <v>0</v>
      </c>
      <c r="D40" s="30">
        <v>0</v>
      </c>
      <c r="E40" s="27"/>
      <c r="F40" s="26"/>
      <c r="G40" s="26"/>
      <c r="H40" s="26"/>
      <c r="I40" s="26"/>
      <c r="J40" s="26">
        <f t="shared" si="10"/>
        <v>0</v>
      </c>
      <c r="K40" s="26"/>
      <c r="L40" s="26" t="e">
        <f>'Segmented Balance Sheet'!#REF!</f>
        <v>#REF!</v>
      </c>
      <c r="M40" s="26"/>
      <c r="N40" s="26" t="e">
        <f t="shared" si="11"/>
        <v>#REF!</v>
      </c>
    </row>
    <row r="41" spans="2:14">
      <c r="B41" s="23" t="s">
        <v>33</v>
      </c>
      <c r="C41" s="24">
        <v>1760</v>
      </c>
      <c r="D41" s="24">
        <v>1949</v>
      </c>
      <c r="E41" s="27"/>
      <c r="F41" s="26"/>
      <c r="G41" s="26"/>
      <c r="H41" s="26"/>
      <c r="I41" s="26"/>
      <c r="J41" s="26">
        <f t="shared" si="10"/>
        <v>0</v>
      </c>
      <c r="K41" s="26"/>
      <c r="L41" s="26" t="e">
        <f>'Segmented Balance Sheet'!#REF!</f>
        <v>#REF!</v>
      </c>
      <c r="M41" s="26"/>
      <c r="N41" s="26" t="e">
        <f t="shared" si="11"/>
        <v>#REF!</v>
      </c>
    </row>
    <row r="42" spans="2:14">
      <c r="B42" s="23" t="s">
        <v>34</v>
      </c>
      <c r="C42" s="24">
        <v>1804</v>
      </c>
      <c r="D42" s="24">
        <v>3277</v>
      </c>
      <c r="E42" s="27"/>
      <c r="F42" s="26"/>
      <c r="G42" s="26"/>
      <c r="H42" s="26"/>
      <c r="I42" s="26"/>
      <c r="J42" s="26">
        <f t="shared" si="10"/>
        <v>0</v>
      </c>
      <c r="K42" s="26"/>
      <c r="L42" s="26" t="e">
        <f>'Segmented Balance Sheet'!#REF!</f>
        <v>#REF!</v>
      </c>
      <c r="M42" s="26"/>
      <c r="N42" s="26" t="e">
        <f t="shared" si="11"/>
        <v>#REF!</v>
      </c>
    </row>
    <row r="43" spans="2:14">
      <c r="B43" s="23" t="s">
        <v>35</v>
      </c>
      <c r="C43" s="24">
        <v>966</v>
      </c>
      <c r="D43" s="24">
        <v>1049</v>
      </c>
      <c r="E43" s="27"/>
      <c r="F43" s="26"/>
      <c r="G43" s="26"/>
      <c r="H43" s="26"/>
      <c r="I43" s="26"/>
      <c r="J43" s="26">
        <f t="shared" si="10"/>
        <v>0</v>
      </c>
      <c r="K43" s="26"/>
      <c r="L43" s="26" t="e">
        <f>'Segmented Balance Sheet'!#REF!</f>
        <v>#REF!</v>
      </c>
      <c r="M43" s="29"/>
      <c r="N43" s="29" t="e">
        <f t="shared" si="11"/>
        <v>#REF!</v>
      </c>
    </row>
    <row r="44" spans="2:14">
      <c r="B44" s="23" t="s">
        <v>108</v>
      </c>
      <c r="C44" s="24">
        <v>38</v>
      </c>
      <c r="D44" s="30">
        <v>0</v>
      </c>
      <c r="E44" s="27"/>
      <c r="F44" s="26"/>
      <c r="G44" s="26"/>
      <c r="H44" s="26"/>
      <c r="I44" s="26"/>
      <c r="J44" s="26"/>
      <c r="K44" s="26"/>
      <c r="L44" s="31">
        <v>0</v>
      </c>
      <c r="M44" s="31"/>
      <c r="N44" s="31">
        <f t="shared" ref="N44" si="12">L44+M44</f>
        <v>0</v>
      </c>
    </row>
    <row r="45" spans="2:14" s="32" customFormat="1">
      <c r="B45" s="33" t="s">
        <v>36</v>
      </c>
      <c r="C45" s="34">
        <f>SUM(C33:C44)</f>
        <v>49079</v>
      </c>
      <c r="D45" s="34">
        <f>SUM(D34:D44)</f>
        <v>47945</v>
      </c>
      <c r="E45" s="35"/>
      <c r="F45" s="40">
        <f>SUM(F34:F43)</f>
        <v>0</v>
      </c>
      <c r="G45" s="40">
        <f t="shared" ref="G45:J45" si="13">SUM(G34:G43)</f>
        <v>0</v>
      </c>
      <c r="H45" s="40">
        <f t="shared" si="13"/>
        <v>0</v>
      </c>
      <c r="I45" s="40">
        <f t="shared" si="13"/>
        <v>0</v>
      </c>
      <c r="J45" s="40">
        <f t="shared" si="13"/>
        <v>0</v>
      </c>
      <c r="K45" s="36"/>
      <c r="L45" s="36" t="e">
        <f>SUM(L34:L43)</f>
        <v>#REF!</v>
      </c>
      <c r="M45" s="36">
        <f>SUM(M34:M43)</f>
        <v>0</v>
      </c>
      <c r="N45" s="36" t="e">
        <f>SUM(N34:N43)</f>
        <v>#REF!</v>
      </c>
    </row>
    <row r="46" spans="2:14">
      <c r="B46" s="23"/>
      <c r="C46" s="37"/>
      <c r="D46" s="37"/>
      <c r="E46" s="27"/>
      <c r="F46" s="26"/>
      <c r="G46" s="26"/>
      <c r="H46" s="26"/>
      <c r="I46" s="26"/>
      <c r="J46" s="26"/>
      <c r="K46" s="26"/>
      <c r="L46" s="31"/>
      <c r="M46" s="31"/>
      <c r="N46" s="31"/>
    </row>
    <row r="47" spans="2:14" s="32" customFormat="1" ht="13.5" thickBot="1">
      <c r="B47" s="44" t="s">
        <v>37</v>
      </c>
      <c r="C47" s="45">
        <f>C31+C45</f>
        <v>53338</v>
      </c>
      <c r="D47" s="45">
        <f>+D45+D31</f>
        <v>51654</v>
      </c>
      <c r="E47" s="35"/>
      <c r="F47" s="40" t="e">
        <f>F31+F45</f>
        <v>#REF!</v>
      </c>
      <c r="G47" s="40" t="e">
        <f t="shared" ref="G47:J47" si="14">G31+G45</f>
        <v>#REF!</v>
      </c>
      <c r="H47" s="40">
        <f t="shared" si="14"/>
        <v>0</v>
      </c>
      <c r="I47" s="40">
        <f t="shared" si="14"/>
        <v>0</v>
      </c>
      <c r="J47" s="40" t="e">
        <f t="shared" si="14"/>
        <v>#REF!</v>
      </c>
      <c r="K47" s="36"/>
      <c r="L47" s="36" t="e">
        <f>L31+L45</f>
        <v>#REF!</v>
      </c>
      <c r="M47" s="36">
        <f>M31+M45</f>
        <v>0</v>
      </c>
      <c r="N47" s="36" t="e">
        <f>N31+N45</f>
        <v>#REF!</v>
      </c>
    </row>
    <row r="48" spans="2:14">
      <c r="C48" s="46"/>
      <c r="D48" s="46"/>
      <c r="E48" s="27"/>
    </row>
  </sheetData>
  <mergeCells count="2">
    <mergeCell ref="F1:J1"/>
    <mergeCell ref="L1:N1"/>
  </mergeCells>
  <pageMargins left="0.75" right="0.75" top="1" bottom="1" header="0.5" footer="0.5"/>
  <pageSetup paperSize="9" scale="10" orientation="landscape" r:id="rId1"/>
  <ignoredErrors>
    <ignoredError sqref="D4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P50"/>
  <sheetViews>
    <sheetView showGridLines="0" zoomScale="80" zoomScaleNormal="80" workbookViewId="0">
      <selection activeCell="B3" sqref="B3"/>
    </sheetView>
  </sheetViews>
  <sheetFormatPr defaultColWidth="10.6640625" defaultRowHeight="12.75"/>
  <cols>
    <col min="1" max="1" width="5.83203125" style="1" customWidth="1"/>
    <col min="2" max="2" width="87.1640625" style="1" customWidth="1"/>
    <col min="3" max="3" width="19.5" style="87" customWidth="1"/>
    <col min="4" max="4" width="19.5" style="1" customWidth="1"/>
    <col min="5" max="5" width="8.5" style="1" customWidth="1"/>
    <col min="6" max="6" width="19.33203125" style="1" hidden="1" customWidth="1"/>
    <col min="7" max="7" width="12.5" style="1" hidden="1" customWidth="1"/>
    <col min="8" max="8" width="15.33203125" style="1" hidden="1" customWidth="1"/>
    <col min="9" max="9" width="10.83203125" style="1" hidden="1" customWidth="1"/>
    <col min="10" max="16" width="10.6640625" style="1" hidden="1" customWidth="1"/>
    <col min="17" max="606" width="10.6640625" style="1" customWidth="1"/>
    <col min="607" max="16384" width="10.6640625" style="1"/>
  </cols>
  <sheetData>
    <row r="1" spans="2:11">
      <c r="B1" s="28"/>
      <c r="E1" s="20"/>
    </row>
    <row r="2" spans="2:11" ht="25.5" customHeight="1" thickBot="1">
      <c r="B2" s="88" t="s">
        <v>119</v>
      </c>
      <c r="C2" s="89" t="s">
        <v>121</v>
      </c>
      <c r="D2" s="89" t="s">
        <v>120</v>
      </c>
      <c r="E2" s="90"/>
      <c r="F2" s="91" t="s">
        <v>0</v>
      </c>
      <c r="G2" s="91" t="s">
        <v>1</v>
      </c>
      <c r="H2" s="91" t="s">
        <v>2</v>
      </c>
      <c r="I2" s="92" t="s">
        <v>3</v>
      </c>
    </row>
    <row r="3" spans="2:11" ht="12.75" customHeight="1">
      <c r="B3" s="93" t="s">
        <v>109</v>
      </c>
      <c r="C3" s="51"/>
      <c r="D3" s="52"/>
      <c r="E3" s="90"/>
      <c r="F3" s="94"/>
      <c r="G3" s="95"/>
      <c r="H3" s="95"/>
      <c r="I3" s="96"/>
    </row>
    <row r="4" spans="2:11">
      <c r="B4" s="20"/>
      <c r="C4" s="97"/>
      <c r="D4" s="20"/>
      <c r="E4" s="20"/>
      <c r="F4" s="98"/>
      <c r="G4" s="20"/>
      <c r="H4" s="20"/>
      <c r="I4" s="99"/>
    </row>
    <row r="5" spans="2:11">
      <c r="B5" s="27" t="s">
        <v>39</v>
      </c>
      <c r="C5" s="100">
        <v>4092</v>
      </c>
      <c r="D5" s="100">
        <v>3787</v>
      </c>
      <c r="E5" s="27"/>
      <c r="F5" s="101"/>
      <c r="G5" s="97">
        <f>ROUND(F5/1000000,0)</f>
        <v>0</v>
      </c>
      <c r="H5" s="97"/>
      <c r="I5" s="102">
        <f>G5+H5</f>
        <v>0</v>
      </c>
      <c r="K5" s="1" t="s">
        <v>40</v>
      </c>
    </row>
    <row r="6" spans="2:11">
      <c r="B6" s="27" t="s">
        <v>41</v>
      </c>
      <c r="C6" s="100">
        <v>16</v>
      </c>
      <c r="D6" s="100">
        <v>-4</v>
      </c>
      <c r="E6" s="27"/>
      <c r="F6" s="101"/>
      <c r="G6" s="97">
        <f t="shared" ref="G6:G49" si="0">ROUND(F6/1000000,0)</f>
        <v>0</v>
      </c>
      <c r="H6" s="97"/>
      <c r="I6" s="102">
        <f t="shared" ref="I6:I49" si="1">G6+H6</f>
        <v>0</v>
      </c>
    </row>
    <row r="7" spans="2:11">
      <c r="B7" s="33" t="s">
        <v>42</v>
      </c>
      <c r="C7" s="103">
        <f>SUM(C5:C6)</f>
        <v>4108</v>
      </c>
      <c r="D7" s="103">
        <f>SUM(D5:D6)</f>
        <v>3783</v>
      </c>
      <c r="E7" s="35"/>
      <c r="F7" s="101"/>
      <c r="G7" s="97">
        <f t="shared" si="0"/>
        <v>0</v>
      </c>
      <c r="H7" s="104"/>
      <c r="I7" s="102">
        <f t="shared" si="1"/>
        <v>0</v>
      </c>
    </row>
    <row r="8" spans="2:11">
      <c r="B8" s="23" t="s">
        <v>43</v>
      </c>
      <c r="C8" s="100">
        <v>-343</v>
      </c>
      <c r="D8" s="100">
        <v>-140</v>
      </c>
      <c r="E8" s="27"/>
      <c r="F8" s="101"/>
      <c r="G8" s="97">
        <f t="shared" si="0"/>
        <v>0</v>
      </c>
      <c r="H8" s="97"/>
      <c r="I8" s="102">
        <f t="shared" si="1"/>
        <v>0</v>
      </c>
    </row>
    <row r="9" spans="2:11" s="32" customFormat="1">
      <c r="B9" s="33" t="s">
        <v>44</v>
      </c>
      <c r="C9" s="103">
        <f>SUM(C7:C8)</f>
        <v>3765</v>
      </c>
      <c r="D9" s="103">
        <f>SUM(D7:D8)</f>
        <v>3643</v>
      </c>
      <c r="E9" s="35"/>
      <c r="F9" s="101"/>
      <c r="G9" s="97">
        <f t="shared" si="0"/>
        <v>0</v>
      </c>
      <c r="H9" s="104"/>
      <c r="I9" s="102">
        <f t="shared" si="1"/>
        <v>0</v>
      </c>
    </row>
    <row r="10" spans="2:11">
      <c r="B10" s="20"/>
      <c r="C10" s="100"/>
      <c r="D10" s="100"/>
      <c r="E10" s="27"/>
      <c r="F10" s="101"/>
      <c r="G10" s="97">
        <f t="shared" si="0"/>
        <v>0</v>
      </c>
      <c r="H10" s="97"/>
      <c r="I10" s="102">
        <f t="shared" si="1"/>
        <v>0</v>
      </c>
    </row>
    <row r="11" spans="2:11">
      <c r="B11" s="20" t="s">
        <v>45</v>
      </c>
      <c r="C11" s="100">
        <v>1360</v>
      </c>
      <c r="D11" s="100">
        <v>1432</v>
      </c>
      <c r="E11" s="27"/>
      <c r="F11" s="101"/>
      <c r="G11" s="97">
        <f t="shared" si="0"/>
        <v>0</v>
      </c>
      <c r="H11" s="97"/>
      <c r="I11" s="102">
        <f t="shared" si="1"/>
        <v>0</v>
      </c>
    </row>
    <row r="12" spans="2:11">
      <c r="B12" s="20" t="s">
        <v>46</v>
      </c>
      <c r="C12" s="100">
        <v>716</v>
      </c>
      <c r="D12" s="100">
        <v>451</v>
      </c>
      <c r="E12" s="27"/>
      <c r="F12" s="101"/>
      <c r="G12" s="97">
        <f t="shared" si="0"/>
        <v>0</v>
      </c>
      <c r="H12" s="97"/>
      <c r="I12" s="102">
        <f t="shared" si="1"/>
        <v>0</v>
      </c>
    </row>
    <row r="13" spans="2:11">
      <c r="B13" s="20" t="s">
        <v>47</v>
      </c>
      <c r="C13" s="100">
        <v>922</v>
      </c>
      <c r="D13" s="100">
        <v>565</v>
      </c>
      <c r="E13" s="27"/>
      <c r="F13" s="101"/>
      <c r="G13" s="97">
        <f t="shared" si="0"/>
        <v>0</v>
      </c>
      <c r="H13" s="97"/>
      <c r="I13" s="102">
        <f t="shared" si="1"/>
        <v>0</v>
      </c>
    </row>
    <row r="14" spans="2:11">
      <c r="B14" s="23" t="s">
        <v>48</v>
      </c>
      <c r="C14" s="100">
        <v>559</v>
      </c>
      <c r="D14" s="100">
        <v>841</v>
      </c>
      <c r="E14" s="27"/>
      <c r="F14" s="101"/>
      <c r="G14" s="97">
        <f t="shared" si="0"/>
        <v>0</v>
      </c>
      <c r="H14" s="97"/>
      <c r="I14" s="102">
        <f t="shared" si="1"/>
        <v>0</v>
      </c>
    </row>
    <row r="15" spans="2:11">
      <c r="B15" s="23" t="s">
        <v>49</v>
      </c>
      <c r="C15" s="100">
        <v>52</v>
      </c>
      <c r="D15" s="100">
        <v>35</v>
      </c>
      <c r="E15" s="27"/>
      <c r="F15" s="101"/>
      <c r="G15" s="97">
        <f t="shared" si="0"/>
        <v>0</v>
      </c>
      <c r="H15" s="97"/>
      <c r="I15" s="102">
        <f t="shared" si="1"/>
        <v>0</v>
      </c>
    </row>
    <row r="16" spans="2:11">
      <c r="B16" s="23" t="s">
        <v>50</v>
      </c>
      <c r="C16" s="100">
        <v>85</v>
      </c>
      <c r="D16" s="100">
        <v>203</v>
      </c>
      <c r="E16" s="27"/>
      <c r="F16" s="101"/>
      <c r="G16" s="97">
        <f t="shared" si="0"/>
        <v>0</v>
      </c>
      <c r="H16" s="97"/>
      <c r="I16" s="102">
        <f t="shared" si="1"/>
        <v>0</v>
      </c>
    </row>
    <row r="17" spans="2:9">
      <c r="B17" s="23" t="s">
        <v>51</v>
      </c>
      <c r="C17" s="100">
        <v>1</v>
      </c>
      <c r="D17" s="100">
        <v>4</v>
      </c>
      <c r="E17" s="27"/>
      <c r="F17" s="101"/>
      <c r="G17" s="97">
        <f t="shared" si="0"/>
        <v>0</v>
      </c>
      <c r="H17" s="97"/>
      <c r="I17" s="102">
        <f t="shared" si="1"/>
        <v>0</v>
      </c>
    </row>
    <row r="18" spans="2:9" s="32" customFormat="1">
      <c r="B18" s="33" t="s">
        <v>52</v>
      </c>
      <c r="C18" s="103">
        <f>SUM(C11:C17)</f>
        <v>3695</v>
      </c>
      <c r="D18" s="103">
        <f>SUM(D11:D17)</f>
        <v>3531</v>
      </c>
      <c r="E18" s="35"/>
      <c r="F18" s="101"/>
      <c r="G18" s="97">
        <f t="shared" si="0"/>
        <v>0</v>
      </c>
      <c r="H18" s="104"/>
      <c r="I18" s="102">
        <f t="shared" si="1"/>
        <v>0</v>
      </c>
    </row>
    <row r="19" spans="2:9">
      <c r="B19" s="23"/>
      <c r="C19" s="100"/>
      <c r="D19" s="100"/>
      <c r="E19" s="27"/>
      <c r="F19" s="101"/>
      <c r="G19" s="97">
        <f t="shared" si="0"/>
        <v>0</v>
      </c>
      <c r="H19" s="97"/>
      <c r="I19" s="102">
        <f t="shared" si="1"/>
        <v>0</v>
      </c>
    </row>
    <row r="20" spans="2:9">
      <c r="B20" s="23" t="s">
        <v>53</v>
      </c>
      <c r="C20" s="100">
        <v>-5541</v>
      </c>
      <c r="D20" s="100">
        <v>-5197</v>
      </c>
      <c r="E20" s="27"/>
      <c r="F20" s="101"/>
      <c r="G20" s="97">
        <f t="shared" si="0"/>
        <v>0</v>
      </c>
      <c r="H20" s="97"/>
      <c r="I20" s="102">
        <f t="shared" si="1"/>
        <v>0</v>
      </c>
    </row>
    <row r="21" spans="2:9">
      <c r="B21" s="23" t="s">
        <v>54</v>
      </c>
      <c r="C21" s="100">
        <v>291</v>
      </c>
      <c r="D21" s="100">
        <v>100</v>
      </c>
      <c r="E21" s="27"/>
      <c r="F21" s="101"/>
      <c r="G21" s="97">
        <f t="shared" si="0"/>
        <v>0</v>
      </c>
      <c r="H21" s="97"/>
      <c r="I21" s="102">
        <f t="shared" si="1"/>
        <v>0</v>
      </c>
    </row>
    <row r="22" spans="2:9" s="32" customFormat="1">
      <c r="B22" s="33" t="s">
        <v>55</v>
      </c>
      <c r="C22" s="103">
        <f>SUM(C20:C21)</f>
        <v>-5250</v>
      </c>
      <c r="D22" s="103">
        <f>SUM(D20:D21)</f>
        <v>-5097</v>
      </c>
      <c r="E22" s="35"/>
      <c r="F22" s="101"/>
      <c r="G22" s="97">
        <f t="shared" si="0"/>
        <v>0</v>
      </c>
      <c r="H22" s="104"/>
      <c r="I22" s="102">
        <f t="shared" si="1"/>
        <v>0</v>
      </c>
    </row>
    <row r="23" spans="2:9">
      <c r="B23" s="23"/>
      <c r="C23" s="100"/>
      <c r="D23" s="100"/>
      <c r="E23" s="27"/>
      <c r="F23" s="101"/>
      <c r="G23" s="97">
        <f t="shared" si="0"/>
        <v>0</v>
      </c>
      <c r="H23" s="97"/>
      <c r="I23" s="102">
        <f t="shared" si="1"/>
        <v>0</v>
      </c>
    </row>
    <row r="24" spans="2:9">
      <c r="B24" s="23" t="s">
        <v>56</v>
      </c>
      <c r="C24" s="100">
        <v>-575</v>
      </c>
      <c r="D24" s="100">
        <v>-524</v>
      </c>
      <c r="E24" s="27"/>
      <c r="F24" s="101"/>
      <c r="G24" s="97">
        <f t="shared" si="0"/>
        <v>0</v>
      </c>
      <c r="H24" s="97"/>
      <c r="I24" s="102">
        <f t="shared" si="1"/>
        <v>0</v>
      </c>
    </row>
    <row r="25" spans="2:9">
      <c r="B25" s="58" t="s">
        <v>57</v>
      </c>
      <c r="C25" s="100">
        <v>-30</v>
      </c>
      <c r="D25" s="100">
        <v>-28</v>
      </c>
      <c r="E25" s="27"/>
      <c r="F25" s="101"/>
      <c r="G25" s="97">
        <f t="shared" si="0"/>
        <v>0</v>
      </c>
      <c r="H25" s="97"/>
      <c r="I25" s="102">
        <f t="shared" si="1"/>
        <v>0</v>
      </c>
    </row>
    <row r="26" spans="2:9">
      <c r="B26" s="23" t="s">
        <v>58</v>
      </c>
      <c r="C26" s="100">
        <v>-369</v>
      </c>
      <c r="D26" s="100">
        <v>-387</v>
      </c>
      <c r="E26" s="27"/>
      <c r="F26" s="101"/>
      <c r="G26" s="97">
        <f t="shared" si="0"/>
        <v>0</v>
      </c>
      <c r="H26" s="97"/>
      <c r="I26" s="102">
        <f t="shared" si="1"/>
        <v>0</v>
      </c>
    </row>
    <row r="27" spans="2:9">
      <c r="B27" s="23" t="s">
        <v>59</v>
      </c>
      <c r="C27" s="100">
        <v>29</v>
      </c>
      <c r="D27" s="100">
        <v>-101</v>
      </c>
      <c r="E27" s="27"/>
      <c r="F27" s="101"/>
      <c r="G27" s="97">
        <f t="shared" si="0"/>
        <v>0</v>
      </c>
      <c r="H27" s="97"/>
      <c r="I27" s="102">
        <f t="shared" si="1"/>
        <v>0</v>
      </c>
    </row>
    <row r="28" spans="2:9">
      <c r="B28" s="23" t="s">
        <v>60</v>
      </c>
      <c r="C28" s="100">
        <v>-243</v>
      </c>
      <c r="D28" s="100">
        <v>-315</v>
      </c>
      <c r="E28" s="27"/>
      <c r="F28" s="101"/>
      <c r="G28" s="97">
        <f t="shared" si="0"/>
        <v>0</v>
      </c>
      <c r="H28" s="97"/>
      <c r="I28" s="102">
        <f t="shared" si="1"/>
        <v>0</v>
      </c>
    </row>
    <row r="29" spans="2:9">
      <c r="B29" s="23" t="s">
        <v>61</v>
      </c>
      <c r="C29" s="100">
        <v>-242</v>
      </c>
      <c r="D29" s="100">
        <v>-188</v>
      </c>
      <c r="E29" s="27"/>
      <c r="F29" s="101"/>
      <c r="G29" s="97">
        <f t="shared" si="0"/>
        <v>0</v>
      </c>
      <c r="H29" s="97"/>
      <c r="I29" s="102">
        <f t="shared" si="1"/>
        <v>0</v>
      </c>
    </row>
    <row r="30" spans="2:9" s="32" customFormat="1">
      <c r="B30" s="33" t="s">
        <v>62</v>
      </c>
      <c r="C30" s="103">
        <f>SUM(C24:C29)</f>
        <v>-1430</v>
      </c>
      <c r="D30" s="103">
        <f>SUM(D24:D29)</f>
        <v>-1543</v>
      </c>
      <c r="E30" s="35"/>
      <c r="F30" s="101"/>
      <c r="G30" s="97">
        <f t="shared" si="0"/>
        <v>0</v>
      </c>
      <c r="H30" s="104"/>
      <c r="I30" s="102">
        <f t="shared" si="1"/>
        <v>0</v>
      </c>
    </row>
    <row r="31" spans="2:9">
      <c r="B31" s="20"/>
      <c r="C31" s="100"/>
      <c r="D31" s="100"/>
      <c r="E31" s="27"/>
      <c r="F31" s="101"/>
      <c r="G31" s="97">
        <f t="shared" si="0"/>
        <v>0</v>
      </c>
      <c r="H31" s="97"/>
      <c r="I31" s="102">
        <f t="shared" si="1"/>
        <v>0</v>
      </c>
    </row>
    <row r="32" spans="2:9" s="32" customFormat="1">
      <c r="B32" s="33" t="s">
        <v>63</v>
      </c>
      <c r="C32" s="103">
        <f>SUM(C30,C22,C18,C9)</f>
        <v>780</v>
      </c>
      <c r="D32" s="103">
        <f>SUM(D30,D22,D18,D9)</f>
        <v>534</v>
      </c>
      <c r="E32" s="35"/>
      <c r="F32" s="101"/>
      <c r="G32" s="97">
        <f t="shared" si="0"/>
        <v>0</v>
      </c>
      <c r="H32" s="104"/>
      <c r="I32" s="102">
        <f t="shared" si="1"/>
        <v>0</v>
      </c>
    </row>
    <row r="33" spans="2:9">
      <c r="B33" s="20"/>
      <c r="C33" s="100"/>
      <c r="D33" s="100"/>
      <c r="E33" s="27"/>
      <c r="F33" s="101"/>
      <c r="G33" s="97">
        <f t="shared" si="0"/>
        <v>0</v>
      </c>
      <c r="H33" s="97"/>
      <c r="I33" s="102">
        <f t="shared" si="1"/>
        <v>0</v>
      </c>
    </row>
    <row r="34" spans="2:9">
      <c r="B34" s="23" t="s">
        <v>64</v>
      </c>
      <c r="C34" s="100">
        <v>-150</v>
      </c>
      <c r="D34" s="100">
        <v>-108</v>
      </c>
      <c r="E34" s="27"/>
      <c r="F34" s="101"/>
      <c r="G34" s="97">
        <f t="shared" si="0"/>
        <v>0</v>
      </c>
      <c r="H34" s="97"/>
      <c r="I34" s="102">
        <f t="shared" si="1"/>
        <v>0</v>
      </c>
    </row>
    <row r="35" spans="2:9" s="32" customFormat="1">
      <c r="B35" s="56" t="s">
        <v>110</v>
      </c>
      <c r="C35" s="103">
        <f>C32+C34</f>
        <v>630</v>
      </c>
      <c r="D35" s="103">
        <f>D32+D34</f>
        <v>426</v>
      </c>
      <c r="E35" s="35"/>
      <c r="F35" s="101"/>
      <c r="G35" s="97">
        <f t="shared" si="0"/>
        <v>0</v>
      </c>
      <c r="H35" s="104"/>
      <c r="I35" s="102">
        <f t="shared" si="1"/>
        <v>0</v>
      </c>
    </row>
    <row r="36" spans="2:9" s="32" customFormat="1">
      <c r="B36" s="56"/>
      <c r="C36" s="105"/>
      <c r="D36" s="105"/>
      <c r="E36" s="35"/>
      <c r="F36" s="101"/>
      <c r="G36" s="97"/>
      <c r="H36" s="104"/>
      <c r="I36" s="102"/>
    </row>
    <row r="37" spans="2:9" s="32" customFormat="1">
      <c r="B37" s="56" t="s">
        <v>111</v>
      </c>
      <c r="C37" s="105"/>
      <c r="D37" s="105"/>
      <c r="E37" s="35"/>
      <c r="F37" s="101"/>
      <c r="G37" s="97"/>
      <c r="H37" s="104"/>
      <c r="I37" s="102"/>
    </row>
    <row r="38" spans="2:9" s="32" customFormat="1">
      <c r="B38" s="56"/>
      <c r="C38" s="105"/>
      <c r="D38" s="105"/>
      <c r="E38" s="35"/>
      <c r="F38" s="101"/>
      <c r="G38" s="97"/>
      <c r="H38" s="104"/>
      <c r="I38" s="102"/>
    </row>
    <row r="39" spans="2:9" s="32" customFormat="1">
      <c r="B39" s="59" t="s">
        <v>112</v>
      </c>
      <c r="C39" s="106">
        <v>-26</v>
      </c>
      <c r="D39" s="106">
        <v>-5</v>
      </c>
      <c r="E39" s="35"/>
      <c r="F39" s="101"/>
      <c r="G39" s="97"/>
      <c r="H39" s="104"/>
      <c r="I39" s="102"/>
    </row>
    <row r="40" spans="2:9" s="32" customFormat="1">
      <c r="B40" s="59"/>
      <c r="C40" s="105"/>
      <c r="D40" s="105"/>
      <c r="E40" s="35"/>
      <c r="F40" s="101"/>
      <c r="G40" s="97"/>
      <c r="H40" s="104"/>
      <c r="I40" s="102"/>
    </row>
    <row r="41" spans="2:9" s="32" customFormat="1">
      <c r="B41" s="56" t="s">
        <v>73</v>
      </c>
      <c r="C41" s="103">
        <f>C35+C39</f>
        <v>604</v>
      </c>
      <c r="D41" s="103">
        <f>D35+D39</f>
        <v>421</v>
      </c>
      <c r="E41" s="35"/>
      <c r="F41" s="101"/>
      <c r="G41" s="97"/>
      <c r="H41" s="104"/>
      <c r="I41" s="102"/>
    </row>
    <row r="42" spans="2:9">
      <c r="B42" s="23"/>
      <c r="C42" s="100"/>
      <c r="D42" s="100"/>
      <c r="E42" s="27"/>
      <c r="F42" s="101"/>
      <c r="G42" s="97">
        <f t="shared" si="0"/>
        <v>0</v>
      </c>
      <c r="H42" s="97"/>
      <c r="I42" s="102">
        <f t="shared" si="1"/>
        <v>0</v>
      </c>
    </row>
    <row r="43" spans="2:9">
      <c r="B43" s="33" t="s">
        <v>65</v>
      </c>
      <c r="C43" s="100"/>
      <c r="D43" s="100"/>
      <c r="E43" s="27"/>
      <c r="F43" s="101"/>
      <c r="G43" s="97">
        <f t="shared" si="0"/>
        <v>0</v>
      </c>
      <c r="H43" s="97"/>
      <c r="I43" s="102">
        <f t="shared" si="1"/>
        <v>0</v>
      </c>
    </row>
    <row r="44" spans="2:9">
      <c r="B44" s="107" t="s">
        <v>66</v>
      </c>
      <c r="C44" s="100">
        <v>3</v>
      </c>
      <c r="D44" s="100">
        <v>-2</v>
      </c>
      <c r="E44" s="27"/>
      <c r="F44" s="101" t="e">
        <f>-#REF!</f>
        <v>#REF!</v>
      </c>
      <c r="G44" s="97" t="e">
        <f t="shared" si="0"/>
        <v>#REF!</v>
      </c>
      <c r="H44" s="97"/>
      <c r="I44" s="102" t="e">
        <f t="shared" si="1"/>
        <v>#REF!</v>
      </c>
    </row>
    <row r="45" spans="2:9">
      <c r="B45" s="33"/>
      <c r="C45" s="100"/>
      <c r="D45" s="100"/>
      <c r="E45" s="27"/>
      <c r="F45" s="101"/>
      <c r="G45" s="97"/>
      <c r="H45" s="97"/>
      <c r="I45" s="102"/>
    </row>
    <row r="46" spans="2:9">
      <c r="B46" s="107" t="s">
        <v>67</v>
      </c>
      <c r="C46" s="100">
        <v>567</v>
      </c>
      <c r="D46" s="100">
        <v>342</v>
      </c>
      <c r="E46" s="27"/>
      <c r="F46" s="101" t="e">
        <f>#REF!</f>
        <v>#REF!</v>
      </c>
      <c r="G46" s="97" t="e">
        <f t="shared" si="0"/>
        <v>#REF!</v>
      </c>
      <c r="H46" s="97"/>
      <c r="I46" s="102" t="e">
        <f t="shared" si="1"/>
        <v>#REF!</v>
      </c>
    </row>
    <row r="47" spans="2:9">
      <c r="B47" s="107" t="s">
        <v>68</v>
      </c>
      <c r="C47" s="100">
        <v>45</v>
      </c>
      <c r="D47" s="100">
        <v>108</v>
      </c>
      <c r="E47" s="27"/>
      <c r="F47" s="101"/>
      <c r="G47" s="97">
        <f t="shared" si="0"/>
        <v>0</v>
      </c>
      <c r="H47" s="97"/>
      <c r="I47" s="102">
        <f t="shared" si="1"/>
        <v>0</v>
      </c>
    </row>
    <row r="48" spans="2:9">
      <c r="B48" s="107" t="s">
        <v>69</v>
      </c>
      <c r="C48" s="100">
        <v>-11</v>
      </c>
      <c r="D48" s="100">
        <v>-27</v>
      </c>
      <c r="E48" s="27"/>
      <c r="F48" s="101"/>
      <c r="G48" s="97">
        <f t="shared" si="0"/>
        <v>0</v>
      </c>
      <c r="H48" s="97"/>
      <c r="I48" s="102">
        <f t="shared" si="1"/>
        <v>0</v>
      </c>
    </row>
    <row r="49" spans="2:9" ht="13.5" thickBot="1">
      <c r="B49" s="44" t="s">
        <v>70</v>
      </c>
      <c r="C49" s="108">
        <f>SUM(C46:C48)</f>
        <v>601</v>
      </c>
      <c r="D49" s="108">
        <f>SUM(D46:D48)</f>
        <v>423</v>
      </c>
      <c r="E49" s="35"/>
      <c r="F49" s="109"/>
      <c r="G49" s="110">
        <f t="shared" si="0"/>
        <v>0</v>
      </c>
      <c r="H49" s="110"/>
      <c r="I49" s="111">
        <f t="shared" si="1"/>
        <v>0</v>
      </c>
    </row>
    <row r="50" spans="2:9">
      <c r="D50" s="112"/>
      <c r="E50" s="112"/>
    </row>
  </sheetData>
  <pageMargins left="0.35" right="0.75" top="1" bottom="1" header="0.5" footer="0.5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33"/>
  <sheetViews>
    <sheetView showGridLines="0" topLeftCell="A3" zoomScale="85" zoomScaleNormal="85" workbookViewId="0">
      <pane ySplit="2" topLeftCell="A5" activePane="bottomLeft" state="frozen"/>
      <selection activeCell="B3" sqref="B3"/>
      <selection pane="bottomLeft" activeCell="B3" sqref="B3"/>
    </sheetView>
  </sheetViews>
  <sheetFormatPr defaultColWidth="10.6640625" defaultRowHeight="12.75"/>
  <cols>
    <col min="1" max="1" width="5.83203125" style="1" customWidth="1"/>
    <col min="2" max="2" width="62.6640625" style="1" customWidth="1"/>
    <col min="3" max="3" width="12.5" style="1" bestFit="1" customWidth="1"/>
    <col min="4" max="5" width="8.5" style="1" customWidth="1"/>
    <col min="6" max="6" width="10" style="1" customWidth="1"/>
    <col min="7" max="7" width="8.5" style="1" customWidth="1"/>
    <col min="8" max="8" width="9.6640625" style="1" customWidth="1"/>
    <col min="9" max="10" width="8.5" style="1" customWidth="1"/>
    <col min="11" max="11" width="11" style="1" customWidth="1"/>
    <col min="12" max="570" width="10.6640625" style="1" customWidth="1"/>
    <col min="571" max="16384" width="10.6640625" style="1"/>
  </cols>
  <sheetData>
    <row r="1" spans="1:14">
      <c r="F1" s="1" t="s">
        <v>79</v>
      </c>
    </row>
    <row r="4" spans="1:14" ht="136.5" customHeight="1" thickBot="1">
      <c r="A4" s="20"/>
      <c r="B4" s="79"/>
      <c r="C4" s="80" t="s">
        <v>17</v>
      </c>
      <c r="D4" s="80" t="s">
        <v>18</v>
      </c>
      <c r="E4" s="80" t="s">
        <v>19</v>
      </c>
      <c r="F4" s="80" t="s">
        <v>80</v>
      </c>
      <c r="G4" s="80" t="s">
        <v>21</v>
      </c>
      <c r="H4" s="80" t="s">
        <v>81</v>
      </c>
      <c r="I4" s="80" t="s">
        <v>23</v>
      </c>
      <c r="J4" s="80" t="s">
        <v>82</v>
      </c>
      <c r="K4" s="80" t="s">
        <v>26</v>
      </c>
    </row>
    <row r="5" spans="1:14">
      <c r="B5" s="20" t="s">
        <v>86</v>
      </c>
      <c r="C5" s="72">
        <v>100</v>
      </c>
      <c r="D5" s="72">
        <v>962</v>
      </c>
      <c r="E5" s="72">
        <v>581</v>
      </c>
      <c r="F5" s="72">
        <v>-107</v>
      </c>
      <c r="G5" s="72">
        <v>982</v>
      </c>
      <c r="H5" s="81">
        <f>SUM(C5:G5)</f>
        <v>2518</v>
      </c>
      <c r="I5" s="72">
        <v>515</v>
      </c>
      <c r="J5" s="72">
        <v>-18</v>
      </c>
      <c r="K5" s="81">
        <f>SUM(H5:J5)</f>
        <v>3015</v>
      </c>
      <c r="L5" s="82"/>
    </row>
    <row r="6" spans="1:14">
      <c r="B6" s="20" t="s">
        <v>113</v>
      </c>
      <c r="C6" s="72">
        <v>0</v>
      </c>
      <c r="D6" s="72">
        <v>0</v>
      </c>
      <c r="E6" s="72">
        <v>0</v>
      </c>
      <c r="F6" s="72">
        <v>0</v>
      </c>
      <c r="G6" s="72">
        <v>642</v>
      </c>
      <c r="H6" s="81">
        <f>SUM(C6:G6)</f>
        <v>642</v>
      </c>
      <c r="I6" s="72">
        <v>0</v>
      </c>
      <c r="J6" s="72">
        <v>0</v>
      </c>
      <c r="K6" s="81">
        <f>SUM(H6:J6)</f>
        <v>642</v>
      </c>
      <c r="L6" s="82"/>
    </row>
    <row r="7" spans="1:14">
      <c r="B7" s="53" t="s">
        <v>116</v>
      </c>
      <c r="C7" s="83">
        <f>C5+C6</f>
        <v>100</v>
      </c>
      <c r="D7" s="83">
        <f>D5+D6</f>
        <v>962</v>
      </c>
      <c r="E7" s="83">
        <f>E5+E6</f>
        <v>581</v>
      </c>
      <c r="F7" s="83">
        <f>F5+F6</f>
        <v>-107</v>
      </c>
      <c r="G7" s="83">
        <f>G5+G6</f>
        <v>1624</v>
      </c>
      <c r="H7" s="74">
        <f>SUM(C7:G7)</f>
        <v>3160</v>
      </c>
      <c r="I7" s="83">
        <f>I5+I6</f>
        <v>515</v>
      </c>
      <c r="J7" s="83">
        <f>J5+J6</f>
        <v>-18</v>
      </c>
      <c r="K7" s="74">
        <f>SUM(H7:J7)</f>
        <v>3657</v>
      </c>
      <c r="L7" s="82"/>
      <c r="N7" s="20"/>
    </row>
    <row r="8" spans="1:14" ht="15" customHeight="1">
      <c r="B8" s="20" t="s">
        <v>73</v>
      </c>
      <c r="C8" s="72">
        <v>0</v>
      </c>
      <c r="D8" s="72">
        <v>0</v>
      </c>
      <c r="E8" s="72">
        <v>0</v>
      </c>
      <c r="F8" s="72">
        <v>0</v>
      </c>
      <c r="G8" s="72">
        <v>423</v>
      </c>
      <c r="H8" s="81">
        <f>SUM(C8:G8)</f>
        <v>423</v>
      </c>
      <c r="I8" s="72">
        <v>0</v>
      </c>
      <c r="J8" s="72">
        <v>-2</v>
      </c>
      <c r="K8" s="81">
        <f>H8+I8+J8</f>
        <v>421</v>
      </c>
      <c r="N8" s="20"/>
    </row>
    <row r="9" spans="1:14">
      <c r="B9" s="20" t="s">
        <v>83</v>
      </c>
      <c r="C9" s="72">
        <v>0</v>
      </c>
      <c r="D9" s="72">
        <v>0</v>
      </c>
      <c r="E9" s="72">
        <v>156</v>
      </c>
      <c r="F9" s="72">
        <v>-527</v>
      </c>
      <c r="G9" s="72">
        <v>0</v>
      </c>
      <c r="H9" s="81">
        <f>SUM(C9:G9)</f>
        <v>-371</v>
      </c>
      <c r="I9" s="72">
        <v>0</v>
      </c>
      <c r="J9" s="72">
        <v>0</v>
      </c>
      <c r="K9" s="81">
        <f>H9+I9+J9</f>
        <v>-371</v>
      </c>
    </row>
    <row r="10" spans="1:14">
      <c r="B10" s="33" t="s">
        <v>72</v>
      </c>
      <c r="C10" s="74">
        <f>C8+C9</f>
        <v>0</v>
      </c>
      <c r="D10" s="74">
        <f t="shared" ref="D10:J10" si="0">D8+D9</f>
        <v>0</v>
      </c>
      <c r="E10" s="74">
        <f>E8+E9</f>
        <v>156</v>
      </c>
      <c r="F10" s="74">
        <f t="shared" si="0"/>
        <v>-527</v>
      </c>
      <c r="G10" s="74">
        <f t="shared" si="0"/>
        <v>423</v>
      </c>
      <c r="H10" s="74">
        <f t="shared" si="0"/>
        <v>52</v>
      </c>
      <c r="I10" s="74">
        <f t="shared" si="0"/>
        <v>0</v>
      </c>
      <c r="J10" s="74">
        <f t="shared" si="0"/>
        <v>-2</v>
      </c>
      <c r="K10" s="74">
        <f>H10+I10+J10</f>
        <v>50</v>
      </c>
    </row>
    <row r="11" spans="1:14">
      <c r="B11" s="84"/>
      <c r="C11" s="72"/>
      <c r="D11" s="72"/>
      <c r="E11" s="72"/>
      <c r="F11" s="72"/>
      <c r="G11" s="72"/>
      <c r="H11" s="81"/>
      <c r="I11" s="72"/>
      <c r="J11" s="72"/>
      <c r="K11" s="81"/>
    </row>
    <row r="12" spans="1:14">
      <c r="B12" s="84" t="s">
        <v>76</v>
      </c>
      <c r="C12" s="72">
        <v>0</v>
      </c>
      <c r="D12" s="72">
        <v>0</v>
      </c>
      <c r="E12" s="72">
        <v>0</v>
      </c>
      <c r="F12" s="72">
        <v>0</v>
      </c>
      <c r="G12" s="72">
        <v>-99</v>
      </c>
      <c r="H12" s="81">
        <f>SUM(C12:G12)</f>
        <v>-99</v>
      </c>
      <c r="I12" s="72">
        <v>0</v>
      </c>
      <c r="J12" s="72">
        <v>0</v>
      </c>
      <c r="K12" s="81">
        <f t="shared" ref="K12:K18" si="1">H12+I12+J12</f>
        <v>-99</v>
      </c>
    </row>
    <row r="13" spans="1:14">
      <c r="B13" s="84" t="s">
        <v>84</v>
      </c>
      <c r="C13" s="72">
        <v>0</v>
      </c>
      <c r="D13" s="72">
        <v>0</v>
      </c>
      <c r="E13" s="72">
        <v>0</v>
      </c>
      <c r="F13" s="72">
        <v>0</v>
      </c>
      <c r="G13" s="72">
        <v>-108</v>
      </c>
      <c r="H13" s="81">
        <f t="shared" ref="H13:H18" si="2">SUM(C13:G13)</f>
        <v>-108</v>
      </c>
      <c r="I13" s="72">
        <v>0</v>
      </c>
      <c r="J13" s="72">
        <v>0</v>
      </c>
      <c r="K13" s="81">
        <f t="shared" si="1"/>
        <v>-108</v>
      </c>
    </row>
    <row r="14" spans="1:14">
      <c r="B14" s="84" t="s">
        <v>85</v>
      </c>
      <c r="C14" s="72">
        <v>0</v>
      </c>
      <c r="D14" s="72">
        <v>0</v>
      </c>
      <c r="E14" s="72">
        <v>0</v>
      </c>
      <c r="F14" s="72">
        <v>0</v>
      </c>
      <c r="G14" s="72">
        <v>27</v>
      </c>
      <c r="H14" s="81">
        <f t="shared" si="2"/>
        <v>27</v>
      </c>
      <c r="I14" s="72">
        <v>0</v>
      </c>
      <c r="J14" s="72">
        <v>0</v>
      </c>
      <c r="K14" s="81">
        <f t="shared" si="1"/>
        <v>27</v>
      </c>
    </row>
    <row r="15" spans="1:14">
      <c r="B15" s="20" t="s">
        <v>77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81">
        <f t="shared" si="2"/>
        <v>0</v>
      </c>
      <c r="I15" s="72">
        <v>497</v>
      </c>
      <c r="J15" s="72">
        <v>0</v>
      </c>
      <c r="K15" s="81">
        <f t="shared" si="1"/>
        <v>497</v>
      </c>
    </row>
    <row r="16" spans="1:14">
      <c r="B16" s="20" t="s">
        <v>78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81">
        <f t="shared" si="2"/>
        <v>0</v>
      </c>
      <c r="I16" s="72">
        <v>-311</v>
      </c>
      <c r="J16" s="72">
        <v>0</v>
      </c>
      <c r="K16" s="81">
        <f t="shared" si="1"/>
        <v>-311</v>
      </c>
    </row>
    <row r="17" spans="2:11">
      <c r="B17" s="20" t="s">
        <v>88</v>
      </c>
      <c r="C17" s="72">
        <v>0</v>
      </c>
      <c r="D17" s="72">
        <v>0</v>
      </c>
      <c r="E17" s="72">
        <v>0</v>
      </c>
      <c r="F17" s="72">
        <v>0</v>
      </c>
      <c r="G17" s="72">
        <v>-2</v>
      </c>
      <c r="H17" s="81">
        <f t="shared" si="2"/>
        <v>-2</v>
      </c>
      <c r="I17" s="72">
        <v>0</v>
      </c>
      <c r="J17" s="72">
        <v>0</v>
      </c>
      <c r="K17" s="81">
        <f t="shared" si="1"/>
        <v>-2</v>
      </c>
    </row>
    <row r="18" spans="2:11">
      <c r="B18" s="20" t="s">
        <v>89</v>
      </c>
      <c r="C18" s="72">
        <v>0</v>
      </c>
      <c r="D18" s="72">
        <v>0</v>
      </c>
      <c r="E18" s="72">
        <v>0</v>
      </c>
      <c r="F18" s="72">
        <v>0</v>
      </c>
      <c r="G18" s="72">
        <v>-2</v>
      </c>
      <c r="H18" s="81">
        <f t="shared" si="2"/>
        <v>-2</v>
      </c>
      <c r="I18" s="72">
        <v>0</v>
      </c>
      <c r="J18" s="72">
        <v>0</v>
      </c>
      <c r="K18" s="81">
        <f t="shared" si="1"/>
        <v>-2</v>
      </c>
    </row>
    <row r="19" spans="2:11">
      <c r="B19" s="20"/>
      <c r="C19" s="72"/>
      <c r="D19" s="72"/>
      <c r="E19" s="72"/>
      <c r="F19" s="72"/>
      <c r="G19" s="72"/>
      <c r="H19" s="81"/>
      <c r="I19" s="72"/>
      <c r="J19" s="72"/>
      <c r="K19" s="81"/>
    </row>
    <row r="20" spans="2:11" ht="13.5" thickBot="1">
      <c r="B20" s="44" t="s">
        <v>129</v>
      </c>
      <c r="C20" s="78">
        <f t="shared" ref="C20:K20" si="3">C7+C10+C13+C14+C12+C15+C17+C18+C16</f>
        <v>100</v>
      </c>
      <c r="D20" s="78">
        <f t="shared" si="3"/>
        <v>962</v>
      </c>
      <c r="E20" s="78">
        <f t="shared" si="3"/>
        <v>737</v>
      </c>
      <c r="F20" s="78">
        <f t="shared" si="3"/>
        <v>-634</v>
      </c>
      <c r="G20" s="78">
        <f t="shared" si="3"/>
        <v>1863</v>
      </c>
      <c r="H20" s="78">
        <f t="shared" si="3"/>
        <v>3028</v>
      </c>
      <c r="I20" s="78">
        <f t="shared" si="3"/>
        <v>701</v>
      </c>
      <c r="J20" s="78">
        <f t="shared" si="3"/>
        <v>-20</v>
      </c>
      <c r="K20" s="78">
        <f t="shared" si="3"/>
        <v>3709</v>
      </c>
    </row>
    <row r="21" spans="2:11" ht="9.75" customHeight="1">
      <c r="B21" s="33"/>
      <c r="C21" s="85"/>
      <c r="D21" s="85"/>
      <c r="E21" s="85"/>
      <c r="F21" s="85"/>
      <c r="G21" s="85"/>
      <c r="H21" s="85"/>
      <c r="I21" s="85"/>
      <c r="J21" s="85"/>
      <c r="K21" s="85"/>
    </row>
    <row r="22" spans="2:11">
      <c r="B22" s="20" t="s">
        <v>90</v>
      </c>
      <c r="C22" s="72">
        <f>C20</f>
        <v>100</v>
      </c>
      <c r="D22" s="72">
        <f>D20</f>
        <v>962</v>
      </c>
      <c r="E22" s="72">
        <f t="shared" ref="E22:K22" si="4">E20</f>
        <v>737</v>
      </c>
      <c r="F22" s="72">
        <f t="shared" si="4"/>
        <v>-634</v>
      </c>
      <c r="G22" s="72">
        <f t="shared" si="4"/>
        <v>1863</v>
      </c>
      <c r="H22" s="86">
        <f t="shared" si="4"/>
        <v>3028</v>
      </c>
      <c r="I22" s="72">
        <f t="shared" si="4"/>
        <v>701</v>
      </c>
      <c r="J22" s="72">
        <f t="shared" si="4"/>
        <v>-20</v>
      </c>
      <c r="K22" s="86">
        <f t="shared" si="4"/>
        <v>3709</v>
      </c>
    </row>
    <row r="23" spans="2:11">
      <c r="B23" s="20" t="s">
        <v>73</v>
      </c>
      <c r="C23" s="72">
        <v>0</v>
      </c>
      <c r="D23" s="72">
        <v>0</v>
      </c>
      <c r="E23" s="72">
        <v>0</v>
      </c>
      <c r="F23" s="72">
        <v>0</v>
      </c>
      <c r="G23" s="72">
        <v>601</v>
      </c>
      <c r="H23" s="81">
        <f>SUM(C23:G23)</f>
        <v>601</v>
      </c>
      <c r="I23" s="72">
        <v>0</v>
      </c>
      <c r="J23" s="72">
        <v>3</v>
      </c>
      <c r="K23" s="81">
        <f>H23+I23+J23</f>
        <v>604</v>
      </c>
    </row>
    <row r="24" spans="2:11">
      <c r="B24" s="20" t="s">
        <v>83</v>
      </c>
      <c r="C24" s="72">
        <v>0</v>
      </c>
      <c r="D24" s="72">
        <v>0</v>
      </c>
      <c r="E24" s="72">
        <v>-51</v>
      </c>
      <c r="F24" s="72">
        <v>167</v>
      </c>
      <c r="G24" s="72">
        <v>0</v>
      </c>
      <c r="H24" s="81">
        <f>SUM(C24:G24)</f>
        <v>116</v>
      </c>
      <c r="I24" s="72">
        <v>0</v>
      </c>
      <c r="J24" s="72">
        <v>0</v>
      </c>
      <c r="K24" s="81">
        <f>H24+I24+J24</f>
        <v>116</v>
      </c>
    </row>
    <row r="25" spans="2:11">
      <c r="B25" s="33" t="s">
        <v>72</v>
      </c>
      <c r="C25" s="74">
        <f>+C23+C24</f>
        <v>0</v>
      </c>
      <c r="D25" s="74">
        <f t="shared" ref="D25:K25" si="5">+D23+D24</f>
        <v>0</v>
      </c>
      <c r="E25" s="74">
        <f t="shared" si="5"/>
        <v>-51</v>
      </c>
      <c r="F25" s="74">
        <f t="shared" si="5"/>
        <v>167</v>
      </c>
      <c r="G25" s="74">
        <f t="shared" si="5"/>
        <v>601</v>
      </c>
      <c r="H25" s="74">
        <f t="shared" si="5"/>
        <v>717</v>
      </c>
      <c r="I25" s="74">
        <f t="shared" si="5"/>
        <v>0</v>
      </c>
      <c r="J25" s="74">
        <f t="shared" si="5"/>
        <v>3</v>
      </c>
      <c r="K25" s="74">
        <f t="shared" si="5"/>
        <v>720</v>
      </c>
    </row>
    <row r="26" spans="2:11">
      <c r="B26" s="84"/>
      <c r="C26" s="72"/>
      <c r="D26" s="72"/>
      <c r="E26" s="72"/>
      <c r="F26" s="72"/>
      <c r="G26" s="72"/>
      <c r="H26" s="81"/>
      <c r="I26" s="72"/>
      <c r="J26" s="72"/>
      <c r="K26" s="81"/>
    </row>
    <row r="27" spans="2:11">
      <c r="B27" s="84" t="s">
        <v>76</v>
      </c>
      <c r="C27" s="72">
        <v>0</v>
      </c>
      <c r="D27" s="72">
        <v>0</v>
      </c>
      <c r="E27" s="72">
        <v>0</v>
      </c>
      <c r="F27" s="72">
        <v>0</v>
      </c>
      <c r="G27" s="72">
        <v>-139</v>
      </c>
      <c r="H27" s="81">
        <f>SUM(C27:G27)</f>
        <v>-139</v>
      </c>
      <c r="I27" s="72">
        <v>0</v>
      </c>
      <c r="J27" s="72">
        <v>-4</v>
      </c>
      <c r="K27" s="81">
        <f t="shared" ref="K27:K31" si="6">H27+I27+J27</f>
        <v>-143</v>
      </c>
    </row>
    <row r="28" spans="2:11">
      <c r="B28" s="84" t="s">
        <v>84</v>
      </c>
      <c r="C28" s="72">
        <v>0</v>
      </c>
      <c r="D28" s="72">
        <v>0</v>
      </c>
      <c r="E28" s="72">
        <v>0</v>
      </c>
      <c r="F28" s="72">
        <v>0</v>
      </c>
      <c r="G28" s="72">
        <v>-45</v>
      </c>
      <c r="H28" s="81">
        <f>SUM(C28:G28)</f>
        <v>-45</v>
      </c>
      <c r="I28" s="72">
        <v>0</v>
      </c>
      <c r="J28" s="72">
        <v>0</v>
      </c>
      <c r="K28" s="81">
        <f t="shared" si="6"/>
        <v>-45</v>
      </c>
    </row>
    <row r="29" spans="2:11">
      <c r="B29" s="84" t="s">
        <v>85</v>
      </c>
      <c r="C29" s="72">
        <v>0</v>
      </c>
      <c r="D29" s="72">
        <v>0</v>
      </c>
      <c r="E29" s="72">
        <v>0</v>
      </c>
      <c r="F29" s="72">
        <v>0</v>
      </c>
      <c r="G29" s="72">
        <v>11</v>
      </c>
      <c r="H29" s="81">
        <f>SUM(C29:G29)</f>
        <v>11</v>
      </c>
      <c r="I29" s="72">
        <v>0</v>
      </c>
      <c r="J29" s="72">
        <v>0</v>
      </c>
      <c r="K29" s="81">
        <f t="shared" si="6"/>
        <v>11</v>
      </c>
    </row>
    <row r="30" spans="2:11">
      <c r="B30" s="84" t="s">
        <v>87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81">
        <f>SUM(C30:G30)</f>
        <v>0</v>
      </c>
      <c r="I30" s="72">
        <v>0</v>
      </c>
      <c r="J30" s="72">
        <v>5</v>
      </c>
      <c r="K30" s="81">
        <f t="shared" si="6"/>
        <v>5</v>
      </c>
    </row>
    <row r="31" spans="2:11">
      <c r="B31" s="20" t="s">
        <v>89</v>
      </c>
      <c r="C31" s="72">
        <v>0</v>
      </c>
      <c r="D31" s="72">
        <v>0</v>
      </c>
      <c r="E31" s="72">
        <v>0</v>
      </c>
      <c r="F31" s="72">
        <v>0</v>
      </c>
      <c r="G31" s="72">
        <v>2</v>
      </c>
      <c r="H31" s="81">
        <f>SUM(C31:G31)</f>
        <v>2</v>
      </c>
      <c r="I31" s="72">
        <v>0</v>
      </c>
      <c r="J31" s="72">
        <v>0</v>
      </c>
      <c r="K31" s="81">
        <f t="shared" si="6"/>
        <v>2</v>
      </c>
    </row>
    <row r="32" spans="2:11">
      <c r="B32" s="20"/>
      <c r="C32" s="72"/>
      <c r="D32" s="72"/>
      <c r="E32" s="72"/>
      <c r="F32" s="72"/>
      <c r="G32" s="72"/>
      <c r="H32" s="81"/>
      <c r="I32" s="72"/>
      <c r="J32" s="72"/>
      <c r="K32" s="81"/>
    </row>
    <row r="33" spans="2:11" ht="13.5" thickBot="1">
      <c r="B33" s="44" t="s">
        <v>128</v>
      </c>
      <c r="C33" s="78">
        <f>C22+C25+C27+C29+C30+C28+C31</f>
        <v>100</v>
      </c>
      <c r="D33" s="78">
        <f t="shared" ref="D33:K33" si="7">D22+D25+D27+D29+D30+D28+D31</f>
        <v>962</v>
      </c>
      <c r="E33" s="78">
        <f t="shared" si="7"/>
        <v>686</v>
      </c>
      <c r="F33" s="78">
        <f t="shared" si="7"/>
        <v>-467</v>
      </c>
      <c r="G33" s="78">
        <f t="shared" si="7"/>
        <v>2293</v>
      </c>
      <c r="H33" s="78">
        <f t="shared" si="7"/>
        <v>3574</v>
      </c>
      <c r="I33" s="78">
        <f t="shared" si="7"/>
        <v>701</v>
      </c>
      <c r="J33" s="78">
        <f t="shared" si="7"/>
        <v>-16</v>
      </c>
      <c r="K33" s="78">
        <f t="shared" si="7"/>
        <v>4259</v>
      </c>
    </row>
  </sheetData>
  <pageMargins left="0.24" right="0.54" top="1" bottom="1" header="0.5" footer="0.5"/>
  <pageSetup paperSize="9" scale="10" orientation="landscape" r:id="rId1"/>
  <ignoredErrors>
    <ignoredError sqref="H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K77"/>
  <sheetViews>
    <sheetView showGridLines="0" zoomScale="90" zoomScaleNormal="90" workbookViewId="0">
      <selection activeCell="B3" sqref="B3"/>
    </sheetView>
  </sheetViews>
  <sheetFormatPr defaultColWidth="10.6640625" defaultRowHeight="12.75"/>
  <cols>
    <col min="1" max="1" width="5.83203125" style="1" customWidth="1"/>
    <col min="2" max="2" width="73.33203125" style="67" bestFit="1" customWidth="1"/>
    <col min="3" max="10" width="15.83203125" style="1" customWidth="1"/>
    <col min="11" max="11" width="3.33203125" style="1" customWidth="1"/>
    <col min="12" max="601" width="10.6640625" style="1" customWidth="1"/>
    <col min="602" max="16384" width="10.6640625" style="1"/>
  </cols>
  <sheetData>
    <row r="1" spans="2:11">
      <c r="G1" s="68"/>
    </row>
    <row r="2" spans="2:11">
      <c r="B2" s="69"/>
      <c r="C2" s="47" t="s">
        <v>103</v>
      </c>
      <c r="D2" s="47"/>
      <c r="E2" s="47" t="s">
        <v>102</v>
      </c>
      <c r="F2" s="47"/>
      <c r="G2" s="47"/>
      <c r="H2" s="47"/>
      <c r="I2" s="20"/>
      <c r="J2" s="20"/>
    </row>
    <row r="3" spans="2:11" ht="87.75" customHeight="1" thickBot="1">
      <c r="B3" s="70" t="s">
        <v>122</v>
      </c>
      <c r="C3" s="49" t="s">
        <v>94</v>
      </c>
      <c r="D3" s="49" t="s">
        <v>91</v>
      </c>
      <c r="E3" s="49" t="s">
        <v>123</v>
      </c>
      <c r="F3" s="49" t="s">
        <v>115</v>
      </c>
      <c r="G3" s="49" t="s">
        <v>114</v>
      </c>
      <c r="H3" s="49" t="s">
        <v>124</v>
      </c>
      <c r="I3" s="49" t="s">
        <v>92</v>
      </c>
      <c r="J3" s="49" t="s">
        <v>93</v>
      </c>
      <c r="K3" s="67"/>
    </row>
    <row r="4" spans="2:11">
      <c r="B4" s="71"/>
      <c r="C4" s="54"/>
      <c r="D4" s="54"/>
      <c r="E4" s="54"/>
      <c r="F4" s="54"/>
      <c r="G4" s="54"/>
      <c r="H4" s="54"/>
      <c r="I4" s="54"/>
      <c r="J4" s="54"/>
    </row>
    <row r="5" spans="2:11">
      <c r="B5" s="23" t="s">
        <v>4</v>
      </c>
      <c r="C5" s="72">
        <v>1</v>
      </c>
      <c r="D5" s="72">
        <v>144</v>
      </c>
      <c r="E5" s="72">
        <v>0</v>
      </c>
      <c r="F5" s="72">
        <v>43</v>
      </c>
      <c r="G5" s="72">
        <v>84</v>
      </c>
      <c r="H5" s="72">
        <v>0</v>
      </c>
      <c r="I5" s="72">
        <v>0</v>
      </c>
      <c r="J5" s="72">
        <f>SUM(C5:I5)</f>
        <v>272</v>
      </c>
    </row>
    <row r="6" spans="2:11">
      <c r="B6" s="23" t="s">
        <v>5</v>
      </c>
      <c r="C6" s="72">
        <v>0</v>
      </c>
      <c r="D6" s="72">
        <v>153</v>
      </c>
      <c r="E6" s="72">
        <v>0</v>
      </c>
      <c r="F6" s="72">
        <v>5</v>
      </c>
      <c r="G6" s="72">
        <v>8</v>
      </c>
      <c r="H6" s="72">
        <v>0</v>
      </c>
      <c r="I6" s="72">
        <v>0</v>
      </c>
      <c r="J6" s="72">
        <f t="shared" ref="J6:J16" si="0">SUM(C6:I6)</f>
        <v>166</v>
      </c>
    </row>
    <row r="7" spans="2:11">
      <c r="B7" s="20" t="s">
        <v>6</v>
      </c>
      <c r="C7" s="72">
        <v>342</v>
      </c>
      <c r="D7" s="72">
        <v>2325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f t="shared" si="0"/>
        <v>2667</v>
      </c>
    </row>
    <row r="8" spans="2:11">
      <c r="B8" s="20" t="s">
        <v>7</v>
      </c>
      <c r="C8" s="72">
        <v>0</v>
      </c>
      <c r="D8" s="72">
        <v>3</v>
      </c>
      <c r="E8" s="72">
        <v>0</v>
      </c>
      <c r="F8" s="72">
        <v>0</v>
      </c>
      <c r="G8" s="72">
        <v>16</v>
      </c>
      <c r="H8" s="72">
        <v>1</v>
      </c>
      <c r="I8" s="72">
        <v>0</v>
      </c>
      <c r="J8" s="72">
        <f t="shared" si="0"/>
        <v>20</v>
      </c>
    </row>
    <row r="9" spans="2:11">
      <c r="B9" s="28" t="s">
        <v>8</v>
      </c>
      <c r="C9" s="72">
        <v>4594</v>
      </c>
      <c r="D9" s="72">
        <v>20041</v>
      </c>
      <c r="E9" s="72">
        <v>376</v>
      </c>
      <c r="F9" s="72">
        <v>0</v>
      </c>
      <c r="G9" s="72">
        <v>2587</v>
      </c>
      <c r="H9" s="72">
        <v>0</v>
      </c>
      <c r="I9" s="72">
        <v>-2535</v>
      </c>
      <c r="J9" s="72">
        <f t="shared" si="0"/>
        <v>25063</v>
      </c>
    </row>
    <row r="10" spans="2:11">
      <c r="B10" s="28" t="s">
        <v>9</v>
      </c>
      <c r="C10" s="72">
        <v>0</v>
      </c>
      <c r="D10" s="72">
        <v>7924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f t="shared" si="0"/>
        <v>7924</v>
      </c>
    </row>
    <row r="11" spans="2:11">
      <c r="B11" s="28" t="s">
        <v>10</v>
      </c>
      <c r="C11" s="72">
        <v>298</v>
      </c>
      <c r="D11" s="72">
        <v>9268</v>
      </c>
      <c r="E11" s="72">
        <v>848</v>
      </c>
      <c r="F11" s="72">
        <v>6</v>
      </c>
      <c r="G11" s="72">
        <v>76</v>
      </c>
      <c r="H11" s="72">
        <v>13</v>
      </c>
      <c r="I11" s="72">
        <v>-23</v>
      </c>
      <c r="J11" s="72">
        <f t="shared" si="0"/>
        <v>10486</v>
      </c>
    </row>
    <row r="12" spans="2:11">
      <c r="B12" s="28" t="s">
        <v>11</v>
      </c>
      <c r="C12" s="72">
        <v>5</v>
      </c>
      <c r="D12" s="72">
        <v>2191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f t="shared" si="0"/>
        <v>2196</v>
      </c>
    </row>
    <row r="13" spans="2:11">
      <c r="B13" s="23" t="s">
        <v>12</v>
      </c>
      <c r="C13" s="72">
        <v>0</v>
      </c>
      <c r="D13" s="72">
        <v>14</v>
      </c>
      <c r="E13" s="72">
        <v>0</v>
      </c>
      <c r="F13" s="72">
        <v>0</v>
      </c>
      <c r="G13" s="72">
        <v>501</v>
      </c>
      <c r="H13" s="72">
        <v>1</v>
      </c>
      <c r="I13" s="72">
        <v>0</v>
      </c>
      <c r="J13" s="72">
        <f t="shared" si="0"/>
        <v>516</v>
      </c>
    </row>
    <row r="14" spans="2:11">
      <c r="B14" s="23" t="s">
        <v>13</v>
      </c>
      <c r="C14" s="72">
        <v>410</v>
      </c>
      <c r="D14" s="72">
        <v>201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f t="shared" si="0"/>
        <v>611</v>
      </c>
    </row>
    <row r="15" spans="2:11">
      <c r="B15" s="23" t="s">
        <v>14</v>
      </c>
      <c r="C15" s="72">
        <v>125</v>
      </c>
      <c r="D15" s="72">
        <v>604</v>
      </c>
      <c r="E15" s="72">
        <v>2</v>
      </c>
      <c r="F15" s="72">
        <v>0</v>
      </c>
      <c r="G15" s="72">
        <v>-95</v>
      </c>
      <c r="H15" s="72">
        <v>135</v>
      </c>
      <c r="I15" s="72">
        <v>-60</v>
      </c>
      <c r="J15" s="72">
        <f t="shared" si="0"/>
        <v>711</v>
      </c>
    </row>
    <row r="16" spans="2:11">
      <c r="B16" s="23" t="s">
        <v>15</v>
      </c>
      <c r="C16" s="72">
        <v>163</v>
      </c>
      <c r="D16" s="72">
        <v>2105</v>
      </c>
      <c r="E16" s="72">
        <v>82</v>
      </c>
      <c r="F16" s="72">
        <v>20</v>
      </c>
      <c r="G16" s="72">
        <v>256</v>
      </c>
      <c r="H16" s="72">
        <v>2</v>
      </c>
      <c r="I16" s="72">
        <v>0</v>
      </c>
      <c r="J16" s="72">
        <f t="shared" si="0"/>
        <v>2628</v>
      </c>
    </row>
    <row r="17" spans="2:10">
      <c r="B17" s="23" t="s">
        <v>107</v>
      </c>
      <c r="C17" s="72">
        <v>0</v>
      </c>
      <c r="D17" s="72">
        <v>0</v>
      </c>
      <c r="E17" s="72">
        <v>0</v>
      </c>
      <c r="F17" s="72">
        <v>7</v>
      </c>
      <c r="G17" s="72">
        <v>0</v>
      </c>
      <c r="H17" s="72">
        <v>20</v>
      </c>
      <c r="I17" s="72">
        <v>51</v>
      </c>
      <c r="J17" s="72">
        <f t="shared" ref="J17" si="1">SUM(C17:I17)</f>
        <v>78</v>
      </c>
    </row>
    <row r="18" spans="2:10">
      <c r="B18" s="73" t="s">
        <v>95</v>
      </c>
      <c r="C18" s="74">
        <f>SUM(C5:C17)</f>
        <v>5938</v>
      </c>
      <c r="D18" s="74">
        <f t="shared" ref="D18:J18" si="2">SUM(D5:D17)</f>
        <v>44973</v>
      </c>
      <c r="E18" s="74">
        <f t="shared" ref="E18:F18" si="3">SUM(E5:E17)</f>
        <v>1308</v>
      </c>
      <c r="F18" s="74">
        <f t="shared" si="3"/>
        <v>81</v>
      </c>
      <c r="G18" s="74">
        <f t="shared" ref="G18:H18" si="4">SUM(G5:G17)</f>
        <v>3433</v>
      </c>
      <c r="H18" s="74">
        <f t="shared" si="4"/>
        <v>172</v>
      </c>
      <c r="I18" s="74">
        <f t="shared" si="2"/>
        <v>-2567</v>
      </c>
      <c r="J18" s="74">
        <f t="shared" si="2"/>
        <v>53338</v>
      </c>
    </row>
    <row r="19" spans="2:10">
      <c r="B19" s="71"/>
      <c r="C19" s="72"/>
      <c r="D19" s="72"/>
      <c r="E19" s="72"/>
      <c r="F19" s="72"/>
      <c r="G19" s="72"/>
      <c r="H19" s="72"/>
      <c r="I19" s="72"/>
      <c r="J19" s="72"/>
    </row>
    <row r="20" spans="2:10">
      <c r="B20" s="75" t="s">
        <v>96</v>
      </c>
      <c r="C20" s="72">
        <v>1130</v>
      </c>
      <c r="D20" s="72">
        <v>3669</v>
      </c>
      <c r="E20" s="72">
        <v>82</v>
      </c>
      <c r="F20" s="72">
        <v>53</v>
      </c>
      <c r="G20" s="72">
        <v>-655</v>
      </c>
      <c r="H20" s="72">
        <v>0</v>
      </c>
      <c r="I20" s="72">
        <v>-4</v>
      </c>
      <c r="J20" s="72">
        <f>SUM(C20:I20)</f>
        <v>4275</v>
      </c>
    </row>
    <row r="21" spans="2:10">
      <c r="B21" s="75" t="s">
        <v>25</v>
      </c>
      <c r="C21" s="72">
        <v>0</v>
      </c>
      <c r="D21" s="72">
        <v>9</v>
      </c>
      <c r="E21" s="72">
        <v>0</v>
      </c>
      <c r="F21" s="72">
        <v>0</v>
      </c>
      <c r="G21" s="72">
        <v>0</v>
      </c>
      <c r="H21" s="72">
        <v>-16</v>
      </c>
      <c r="I21" s="72">
        <v>-9</v>
      </c>
      <c r="J21" s="72">
        <f>SUM(C21:I21)</f>
        <v>-16</v>
      </c>
    </row>
    <row r="22" spans="2:10">
      <c r="B22" s="76" t="s">
        <v>26</v>
      </c>
      <c r="C22" s="74">
        <f t="shared" ref="C22:J22" si="5">SUM(C20:C21)</f>
        <v>1130</v>
      </c>
      <c r="D22" s="74">
        <f t="shared" si="5"/>
        <v>3678</v>
      </c>
      <c r="E22" s="74">
        <f t="shared" si="5"/>
        <v>82</v>
      </c>
      <c r="F22" s="74">
        <f t="shared" si="5"/>
        <v>53</v>
      </c>
      <c r="G22" s="74">
        <f t="shared" si="5"/>
        <v>-655</v>
      </c>
      <c r="H22" s="74">
        <f t="shared" si="5"/>
        <v>-16</v>
      </c>
      <c r="I22" s="74">
        <f t="shared" si="5"/>
        <v>-13</v>
      </c>
      <c r="J22" s="74">
        <f t="shared" si="5"/>
        <v>4259</v>
      </c>
    </row>
    <row r="23" spans="2:10">
      <c r="B23" s="71"/>
      <c r="C23" s="72"/>
      <c r="D23" s="72"/>
      <c r="E23" s="72"/>
      <c r="F23" s="72"/>
      <c r="G23" s="72"/>
      <c r="H23" s="72"/>
      <c r="I23" s="72"/>
      <c r="J23" s="72"/>
    </row>
    <row r="24" spans="2:10">
      <c r="B24" s="23" t="s">
        <v>131</v>
      </c>
      <c r="C24" s="72">
        <v>15</v>
      </c>
      <c r="D24" s="72">
        <v>0</v>
      </c>
      <c r="E24" s="72">
        <v>0</v>
      </c>
      <c r="F24" s="72">
        <v>0</v>
      </c>
      <c r="G24" s="72">
        <v>497</v>
      </c>
      <c r="H24" s="72">
        <v>0</v>
      </c>
      <c r="I24" s="72">
        <v>-15</v>
      </c>
      <c r="J24" s="72">
        <f t="shared" ref="J24:J34" si="6">SUM(C24:I24)</f>
        <v>497</v>
      </c>
    </row>
    <row r="25" spans="2:10">
      <c r="B25" s="23" t="s">
        <v>27</v>
      </c>
      <c r="C25" s="72">
        <v>4513</v>
      </c>
      <c r="D25" s="72">
        <v>28201</v>
      </c>
      <c r="E25" s="72">
        <v>0</v>
      </c>
      <c r="F25" s="72">
        <v>0</v>
      </c>
      <c r="G25" s="72">
        <v>0</v>
      </c>
      <c r="H25" s="72">
        <v>0</v>
      </c>
      <c r="I25" s="72">
        <v>-2141</v>
      </c>
      <c r="J25" s="72">
        <f t="shared" si="6"/>
        <v>30573</v>
      </c>
    </row>
    <row r="26" spans="2:10">
      <c r="B26" s="23" t="s">
        <v>28</v>
      </c>
      <c r="C26" s="72">
        <v>0</v>
      </c>
      <c r="D26" s="72">
        <v>9997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f t="shared" si="6"/>
        <v>9997</v>
      </c>
    </row>
    <row r="27" spans="2:10">
      <c r="B27" s="23" t="s">
        <v>29</v>
      </c>
      <c r="C27" s="72">
        <v>0</v>
      </c>
      <c r="D27" s="72">
        <v>15</v>
      </c>
      <c r="E27" s="72">
        <v>0</v>
      </c>
      <c r="F27" s="72">
        <v>2</v>
      </c>
      <c r="G27" s="72">
        <v>2945</v>
      </c>
      <c r="H27" s="72">
        <v>0</v>
      </c>
      <c r="I27" s="72">
        <v>0</v>
      </c>
      <c r="J27" s="20">
        <f t="shared" si="6"/>
        <v>2962</v>
      </c>
    </row>
    <row r="28" spans="2:10">
      <c r="B28" s="23" t="s">
        <v>30</v>
      </c>
      <c r="C28" s="72">
        <v>0</v>
      </c>
      <c r="D28" s="72">
        <v>24</v>
      </c>
      <c r="E28" s="72">
        <v>2</v>
      </c>
      <c r="F28" s="72">
        <v>1</v>
      </c>
      <c r="G28" s="72">
        <v>23</v>
      </c>
      <c r="H28" s="72">
        <v>0</v>
      </c>
      <c r="I28" s="72">
        <v>0</v>
      </c>
      <c r="J28" s="72">
        <f t="shared" si="6"/>
        <v>50</v>
      </c>
    </row>
    <row r="29" spans="2:10">
      <c r="B29" s="23" t="s">
        <v>31</v>
      </c>
      <c r="C29" s="72">
        <v>2</v>
      </c>
      <c r="D29" s="72">
        <v>44</v>
      </c>
      <c r="E29" s="72">
        <v>0</v>
      </c>
      <c r="F29" s="72">
        <v>1</v>
      </c>
      <c r="G29" s="72">
        <v>20</v>
      </c>
      <c r="H29" s="72">
        <v>8</v>
      </c>
      <c r="I29" s="72">
        <v>-20</v>
      </c>
      <c r="J29" s="72">
        <f t="shared" si="6"/>
        <v>55</v>
      </c>
    </row>
    <row r="30" spans="2:10">
      <c r="B30" s="23" t="s">
        <v>11</v>
      </c>
      <c r="C30" s="72">
        <v>0</v>
      </c>
      <c r="D30" s="72">
        <v>377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f t="shared" si="6"/>
        <v>377</v>
      </c>
    </row>
    <row r="31" spans="2:10">
      <c r="B31" s="23" t="s">
        <v>32</v>
      </c>
      <c r="C31" s="72">
        <v>72</v>
      </c>
      <c r="D31" s="72">
        <v>-507</v>
      </c>
      <c r="E31" s="72">
        <v>0</v>
      </c>
      <c r="F31" s="72">
        <v>-1</v>
      </c>
      <c r="G31" s="72">
        <v>437</v>
      </c>
      <c r="H31" s="72">
        <v>0</v>
      </c>
      <c r="I31" s="72">
        <v>-1</v>
      </c>
      <c r="J31" s="72">
        <f t="shared" si="6"/>
        <v>0</v>
      </c>
    </row>
    <row r="32" spans="2:10">
      <c r="B32" s="23" t="s">
        <v>33</v>
      </c>
      <c r="C32" s="72">
        <v>87</v>
      </c>
      <c r="D32" s="72">
        <v>856</v>
      </c>
      <c r="E32" s="72">
        <v>1170</v>
      </c>
      <c r="F32" s="72">
        <v>7</v>
      </c>
      <c r="G32" s="72">
        <v>-1</v>
      </c>
      <c r="H32" s="72">
        <v>0</v>
      </c>
      <c r="I32" s="72">
        <v>-359</v>
      </c>
      <c r="J32" s="72">
        <f t="shared" si="6"/>
        <v>1760</v>
      </c>
    </row>
    <row r="33" spans="2:10">
      <c r="B33" s="23" t="s">
        <v>34</v>
      </c>
      <c r="C33" s="72">
        <v>0</v>
      </c>
      <c r="D33" s="72">
        <v>1803</v>
      </c>
      <c r="E33" s="72">
        <v>0</v>
      </c>
      <c r="F33" s="72">
        <v>1</v>
      </c>
      <c r="G33" s="72">
        <v>0</v>
      </c>
      <c r="H33" s="72">
        <v>0</v>
      </c>
      <c r="I33" s="72">
        <v>0</v>
      </c>
      <c r="J33" s="72">
        <f t="shared" si="6"/>
        <v>1804</v>
      </c>
    </row>
    <row r="34" spans="2:10">
      <c r="B34" s="23" t="s">
        <v>35</v>
      </c>
      <c r="C34" s="72">
        <v>119</v>
      </c>
      <c r="D34" s="72">
        <v>485</v>
      </c>
      <c r="E34" s="72">
        <v>54</v>
      </c>
      <c r="F34" s="72">
        <v>12</v>
      </c>
      <c r="G34" s="72">
        <v>167</v>
      </c>
      <c r="H34" s="72">
        <v>147</v>
      </c>
      <c r="I34" s="72">
        <v>-18</v>
      </c>
      <c r="J34" s="72">
        <f t="shared" si="6"/>
        <v>966</v>
      </c>
    </row>
    <row r="35" spans="2:10">
      <c r="B35" s="23" t="s">
        <v>108</v>
      </c>
      <c r="C35" s="72">
        <v>0</v>
      </c>
      <c r="D35" s="72">
        <v>0</v>
      </c>
      <c r="E35" s="72">
        <v>0</v>
      </c>
      <c r="F35" s="72">
        <v>5</v>
      </c>
      <c r="G35" s="72">
        <v>0</v>
      </c>
      <c r="H35" s="72">
        <v>33</v>
      </c>
      <c r="I35" s="72">
        <v>0</v>
      </c>
      <c r="J35" s="72">
        <f t="shared" ref="J35" si="7">SUM(C35:I35)</f>
        <v>38</v>
      </c>
    </row>
    <row r="36" spans="2:10">
      <c r="B36" s="76" t="s">
        <v>97</v>
      </c>
      <c r="C36" s="74">
        <f>SUM(C24:C35)</f>
        <v>4808</v>
      </c>
      <c r="D36" s="74">
        <f t="shared" ref="D36:J36" si="8">SUM(D24:D35)</f>
        <v>41295</v>
      </c>
      <c r="E36" s="74">
        <f t="shared" ref="E36:F36" si="9">SUM(E24:E35)</f>
        <v>1226</v>
      </c>
      <c r="F36" s="74">
        <f t="shared" si="9"/>
        <v>28</v>
      </c>
      <c r="G36" s="74">
        <f t="shared" ref="G36:H36" si="10">SUM(G24:G35)</f>
        <v>4088</v>
      </c>
      <c r="H36" s="74">
        <f t="shared" si="10"/>
        <v>188</v>
      </c>
      <c r="I36" s="74">
        <f t="shared" si="8"/>
        <v>-2554</v>
      </c>
      <c r="J36" s="74">
        <f t="shared" si="8"/>
        <v>49079</v>
      </c>
    </row>
    <row r="37" spans="2:10">
      <c r="B37" s="76"/>
      <c r="C37" s="72"/>
      <c r="D37" s="72"/>
      <c r="E37" s="72"/>
      <c r="F37" s="72"/>
      <c r="G37" s="72"/>
      <c r="H37" s="72"/>
      <c r="I37" s="72"/>
      <c r="J37" s="72"/>
    </row>
    <row r="38" spans="2:10" ht="13.5" thickBot="1">
      <c r="B38" s="77" t="s">
        <v>37</v>
      </c>
      <c r="C38" s="78">
        <f t="shared" ref="C38:J38" si="11">C22+C36</f>
        <v>5938</v>
      </c>
      <c r="D38" s="78">
        <f t="shared" si="11"/>
        <v>44973</v>
      </c>
      <c r="E38" s="78">
        <f t="shared" si="11"/>
        <v>1308</v>
      </c>
      <c r="F38" s="78">
        <f t="shared" si="11"/>
        <v>81</v>
      </c>
      <c r="G38" s="78">
        <f t="shared" si="11"/>
        <v>3433</v>
      </c>
      <c r="H38" s="78">
        <f t="shared" si="11"/>
        <v>172</v>
      </c>
      <c r="I38" s="78">
        <f t="shared" si="11"/>
        <v>-2567</v>
      </c>
      <c r="J38" s="78">
        <f t="shared" si="11"/>
        <v>53338</v>
      </c>
    </row>
    <row r="41" spans="2:10">
      <c r="B41" s="69"/>
      <c r="C41" s="47" t="s">
        <v>103</v>
      </c>
      <c r="D41" s="47"/>
      <c r="E41" s="47" t="s">
        <v>102</v>
      </c>
      <c r="F41" s="47"/>
      <c r="G41" s="47"/>
      <c r="H41" s="47"/>
      <c r="I41" s="20"/>
      <c r="J41" s="20"/>
    </row>
    <row r="42" spans="2:10" ht="87.75" customHeight="1" thickBot="1">
      <c r="B42" s="70" t="s">
        <v>125</v>
      </c>
      <c r="C42" s="49" t="s">
        <v>94</v>
      </c>
      <c r="D42" s="49" t="s">
        <v>91</v>
      </c>
      <c r="E42" s="49" t="s">
        <v>123</v>
      </c>
      <c r="F42" s="49" t="s">
        <v>115</v>
      </c>
      <c r="G42" s="49" t="s">
        <v>114</v>
      </c>
      <c r="H42" s="49" t="s">
        <v>124</v>
      </c>
      <c r="I42" s="49" t="s">
        <v>92</v>
      </c>
      <c r="J42" s="49" t="s">
        <v>93</v>
      </c>
    </row>
    <row r="43" spans="2:10">
      <c r="B43" s="71"/>
      <c r="C43" s="54"/>
      <c r="D43" s="54"/>
      <c r="E43" s="54"/>
      <c r="F43" s="54"/>
      <c r="G43" s="54"/>
      <c r="H43" s="54"/>
      <c r="I43" s="54"/>
      <c r="J43" s="54"/>
    </row>
    <row r="44" spans="2:10">
      <c r="B44" s="23" t="s">
        <v>4</v>
      </c>
      <c r="C44" s="72">
        <v>1</v>
      </c>
      <c r="D44" s="72">
        <v>134</v>
      </c>
      <c r="E44" s="72">
        <v>0</v>
      </c>
      <c r="F44" s="72">
        <v>5</v>
      </c>
      <c r="G44" s="72">
        <v>-1</v>
      </c>
      <c r="H44" s="72">
        <v>0</v>
      </c>
      <c r="I44" s="72">
        <v>0</v>
      </c>
      <c r="J44" s="72">
        <f>SUM(C44:I44)</f>
        <v>139</v>
      </c>
    </row>
    <row r="45" spans="2:10">
      <c r="B45" s="23" t="s">
        <v>5</v>
      </c>
      <c r="C45" s="72">
        <v>1</v>
      </c>
      <c r="D45" s="72">
        <v>130</v>
      </c>
      <c r="E45" s="72">
        <v>0</v>
      </c>
      <c r="F45" s="72">
        <v>1</v>
      </c>
      <c r="G45" s="72">
        <v>8</v>
      </c>
      <c r="H45" s="72">
        <v>0</v>
      </c>
      <c r="I45" s="72">
        <v>0</v>
      </c>
      <c r="J45" s="72">
        <f t="shared" ref="J45:J56" si="12">SUM(C45:I45)</f>
        <v>140</v>
      </c>
    </row>
    <row r="46" spans="2:10">
      <c r="B46" s="20" t="s">
        <v>6</v>
      </c>
      <c r="C46" s="72">
        <v>360</v>
      </c>
      <c r="D46" s="72">
        <v>2442</v>
      </c>
      <c r="E46" s="72">
        <v>31</v>
      </c>
      <c r="F46" s="72">
        <v>0</v>
      </c>
      <c r="G46" s="72">
        <v>0</v>
      </c>
      <c r="H46" s="72">
        <v>0</v>
      </c>
      <c r="I46" s="72">
        <v>0</v>
      </c>
      <c r="J46" s="72">
        <f t="shared" si="12"/>
        <v>2833</v>
      </c>
    </row>
    <row r="47" spans="2:10">
      <c r="B47" s="20" t="s">
        <v>7</v>
      </c>
      <c r="C47" s="72">
        <v>0</v>
      </c>
      <c r="D47" s="72">
        <v>3</v>
      </c>
      <c r="E47" s="72">
        <v>0</v>
      </c>
      <c r="F47" s="72">
        <v>0</v>
      </c>
      <c r="G47" s="72">
        <v>12</v>
      </c>
      <c r="H47" s="72">
        <v>27</v>
      </c>
      <c r="I47" s="72">
        <v>0</v>
      </c>
      <c r="J47" s="72">
        <f t="shared" si="12"/>
        <v>42</v>
      </c>
    </row>
    <row r="48" spans="2:10">
      <c r="B48" s="28" t="s">
        <v>8</v>
      </c>
      <c r="C48" s="72">
        <v>4765</v>
      </c>
      <c r="D48" s="72">
        <v>17823</v>
      </c>
      <c r="E48" s="72">
        <v>329</v>
      </c>
      <c r="F48" s="72">
        <v>0</v>
      </c>
      <c r="G48" s="72">
        <v>2565</v>
      </c>
      <c r="H48" s="72">
        <v>0</v>
      </c>
      <c r="I48" s="72">
        <v>-2519</v>
      </c>
      <c r="J48" s="72">
        <f t="shared" si="12"/>
        <v>22963</v>
      </c>
    </row>
    <row r="49" spans="2:10">
      <c r="B49" s="28" t="s">
        <v>9</v>
      </c>
      <c r="C49" s="72">
        <v>0</v>
      </c>
      <c r="D49" s="72">
        <v>7957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f t="shared" si="12"/>
        <v>7957</v>
      </c>
    </row>
    <row r="50" spans="2:10">
      <c r="B50" s="28" t="s">
        <v>10</v>
      </c>
      <c r="C50" s="72">
        <v>428</v>
      </c>
      <c r="D50" s="72">
        <v>8298</v>
      </c>
      <c r="E50" s="72">
        <v>797</v>
      </c>
      <c r="F50" s="72">
        <v>10</v>
      </c>
      <c r="G50" s="72">
        <v>111</v>
      </c>
      <c r="H50" s="72">
        <v>23</v>
      </c>
      <c r="I50" s="72">
        <v>-60</v>
      </c>
      <c r="J50" s="72">
        <f t="shared" si="12"/>
        <v>9607</v>
      </c>
    </row>
    <row r="51" spans="2:10">
      <c r="B51" s="28" t="s">
        <v>11</v>
      </c>
      <c r="C51" s="72">
        <v>3</v>
      </c>
      <c r="D51" s="72">
        <v>3432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f t="shared" si="12"/>
        <v>3435</v>
      </c>
    </row>
    <row r="52" spans="2:10">
      <c r="B52" s="23" t="s">
        <v>12</v>
      </c>
      <c r="C52" s="72">
        <v>-92</v>
      </c>
      <c r="D52" s="72">
        <v>214</v>
      </c>
      <c r="E52" s="72">
        <v>0</v>
      </c>
      <c r="F52" s="72">
        <v>0</v>
      </c>
      <c r="G52" s="72">
        <v>127</v>
      </c>
      <c r="H52" s="72">
        <v>0</v>
      </c>
      <c r="I52" s="72">
        <v>-2</v>
      </c>
      <c r="J52" s="72">
        <f t="shared" si="12"/>
        <v>247</v>
      </c>
    </row>
    <row r="53" spans="2:10">
      <c r="B53" s="23" t="s">
        <v>13</v>
      </c>
      <c r="C53" s="72">
        <v>419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f t="shared" si="12"/>
        <v>419</v>
      </c>
    </row>
    <row r="54" spans="2:10">
      <c r="B54" s="23" t="s">
        <v>14</v>
      </c>
      <c r="C54" s="72">
        <v>40</v>
      </c>
      <c r="D54" s="72">
        <v>571</v>
      </c>
      <c r="E54" s="72">
        <v>-65</v>
      </c>
      <c r="F54" s="72">
        <v>2</v>
      </c>
      <c r="G54" s="72">
        <v>102</v>
      </c>
      <c r="H54" s="72">
        <v>85</v>
      </c>
      <c r="I54" s="72">
        <v>2</v>
      </c>
      <c r="J54" s="72">
        <f t="shared" si="12"/>
        <v>737</v>
      </c>
    </row>
    <row r="55" spans="2:10">
      <c r="B55" s="23" t="s">
        <v>15</v>
      </c>
      <c r="C55" s="72">
        <v>183</v>
      </c>
      <c r="D55" s="72">
        <v>2827</v>
      </c>
      <c r="E55" s="72">
        <v>47</v>
      </c>
      <c r="F55" s="72">
        <v>9</v>
      </c>
      <c r="G55" s="72">
        <v>62</v>
      </c>
      <c r="H55" s="72">
        <v>7</v>
      </c>
      <c r="I55" s="72">
        <v>0</v>
      </c>
      <c r="J55" s="72">
        <f t="shared" si="12"/>
        <v>3135</v>
      </c>
    </row>
    <row r="56" spans="2:10">
      <c r="B56" s="23" t="s">
        <v>107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f t="shared" si="12"/>
        <v>0</v>
      </c>
    </row>
    <row r="57" spans="2:10">
      <c r="B57" s="73" t="s">
        <v>95</v>
      </c>
      <c r="C57" s="74">
        <f>SUM(C44:C56)</f>
        <v>6108</v>
      </c>
      <c r="D57" s="74">
        <f t="shared" ref="D57:J57" si="13">SUM(D44:D56)</f>
        <v>43831</v>
      </c>
      <c r="E57" s="74">
        <f t="shared" si="13"/>
        <v>1139</v>
      </c>
      <c r="F57" s="74">
        <f t="shared" si="13"/>
        <v>27</v>
      </c>
      <c r="G57" s="74">
        <f t="shared" si="13"/>
        <v>2986</v>
      </c>
      <c r="H57" s="74">
        <f t="shared" si="13"/>
        <v>142</v>
      </c>
      <c r="I57" s="74">
        <f t="shared" si="13"/>
        <v>-2579</v>
      </c>
      <c r="J57" s="74">
        <f t="shared" si="13"/>
        <v>51654</v>
      </c>
    </row>
    <row r="58" spans="2:10">
      <c r="B58" s="71"/>
      <c r="C58" s="72"/>
      <c r="D58" s="72"/>
      <c r="E58" s="72"/>
      <c r="F58" s="72"/>
      <c r="G58" s="72"/>
      <c r="H58" s="72"/>
      <c r="I58" s="72"/>
      <c r="J58" s="72"/>
    </row>
    <row r="59" spans="2:10">
      <c r="B59" s="75" t="s">
        <v>96</v>
      </c>
      <c r="C59" s="72">
        <v>1214</v>
      </c>
      <c r="D59" s="72">
        <v>3159</v>
      </c>
      <c r="E59" s="72">
        <v>43</v>
      </c>
      <c r="F59" s="72">
        <v>12</v>
      </c>
      <c r="G59" s="72">
        <v>-719</v>
      </c>
      <c r="H59" s="72">
        <v>22</v>
      </c>
      <c r="I59" s="72">
        <v>-2</v>
      </c>
      <c r="J59" s="72">
        <f>SUM(C59:I59)</f>
        <v>3729</v>
      </c>
    </row>
    <row r="60" spans="2:10">
      <c r="B60" s="75" t="s">
        <v>25</v>
      </c>
      <c r="C60" s="72">
        <v>0</v>
      </c>
      <c r="D60" s="72">
        <v>9</v>
      </c>
      <c r="E60" s="72">
        <v>0</v>
      </c>
      <c r="F60" s="72">
        <v>0</v>
      </c>
      <c r="G60" s="72">
        <v>0</v>
      </c>
      <c r="H60" s="72">
        <v>-20</v>
      </c>
      <c r="I60" s="72">
        <v>-9</v>
      </c>
      <c r="J60" s="72">
        <f>SUM(C60:I60)</f>
        <v>-20</v>
      </c>
    </row>
    <row r="61" spans="2:10">
      <c r="B61" s="76" t="s">
        <v>26</v>
      </c>
      <c r="C61" s="74">
        <f t="shared" ref="C61:J61" si="14">SUM(C59:C60)</f>
        <v>1214</v>
      </c>
      <c r="D61" s="74">
        <f t="shared" si="14"/>
        <v>3168</v>
      </c>
      <c r="E61" s="74">
        <f t="shared" si="14"/>
        <v>43</v>
      </c>
      <c r="F61" s="74">
        <f t="shared" si="14"/>
        <v>12</v>
      </c>
      <c r="G61" s="74">
        <f t="shared" si="14"/>
        <v>-719</v>
      </c>
      <c r="H61" s="74">
        <f t="shared" si="14"/>
        <v>2</v>
      </c>
      <c r="I61" s="74">
        <f t="shared" si="14"/>
        <v>-11</v>
      </c>
      <c r="J61" s="74">
        <f t="shared" si="14"/>
        <v>3709</v>
      </c>
    </row>
    <row r="62" spans="2:10">
      <c r="B62" s="71"/>
      <c r="C62" s="72"/>
      <c r="D62" s="72"/>
      <c r="E62" s="72"/>
      <c r="F62" s="72"/>
      <c r="G62" s="72"/>
      <c r="H62" s="72"/>
      <c r="I62" s="72"/>
      <c r="J62" s="72"/>
    </row>
    <row r="63" spans="2:10">
      <c r="B63" s="23" t="s">
        <v>38</v>
      </c>
      <c r="C63" s="72">
        <v>15</v>
      </c>
      <c r="D63" s="72">
        <v>30</v>
      </c>
      <c r="E63" s="72">
        <v>0</v>
      </c>
      <c r="F63" s="72">
        <v>0</v>
      </c>
      <c r="G63" s="72">
        <v>0</v>
      </c>
      <c r="H63" s="72">
        <v>0</v>
      </c>
      <c r="I63" s="72">
        <v>-45</v>
      </c>
      <c r="J63" s="72">
        <f t="shared" ref="J63:J74" si="15">SUM(C63:I63)</f>
        <v>0</v>
      </c>
    </row>
    <row r="64" spans="2:10">
      <c r="B64" s="23" t="s">
        <v>27</v>
      </c>
      <c r="C64" s="72">
        <v>4571</v>
      </c>
      <c r="D64" s="72">
        <v>25806</v>
      </c>
      <c r="E64" s="72">
        <v>0</v>
      </c>
      <c r="F64" s="72">
        <v>0</v>
      </c>
      <c r="G64" s="72">
        <v>0</v>
      </c>
      <c r="H64" s="72">
        <v>0</v>
      </c>
      <c r="I64" s="72">
        <v>-2151</v>
      </c>
      <c r="J64" s="72">
        <f t="shared" si="15"/>
        <v>28226</v>
      </c>
    </row>
    <row r="65" spans="2:10">
      <c r="B65" s="23" t="s">
        <v>28</v>
      </c>
      <c r="C65" s="72">
        <v>0</v>
      </c>
      <c r="D65" s="72">
        <v>9779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f t="shared" si="15"/>
        <v>9779</v>
      </c>
    </row>
    <row r="66" spans="2:10">
      <c r="B66" s="23" t="s">
        <v>29</v>
      </c>
      <c r="C66" s="72">
        <v>0</v>
      </c>
      <c r="D66" s="72">
        <v>0</v>
      </c>
      <c r="E66" s="72">
        <v>0</v>
      </c>
      <c r="F66" s="72">
        <v>0</v>
      </c>
      <c r="G66" s="72">
        <v>3123</v>
      </c>
      <c r="H66" s="72">
        <v>0</v>
      </c>
      <c r="I66" s="72">
        <v>0</v>
      </c>
      <c r="J66" s="72">
        <f t="shared" si="15"/>
        <v>3123</v>
      </c>
    </row>
    <row r="67" spans="2:10">
      <c r="B67" s="23" t="s">
        <v>30</v>
      </c>
      <c r="C67" s="72">
        <v>0</v>
      </c>
      <c r="D67" s="72">
        <v>18</v>
      </c>
      <c r="E67" s="72">
        <v>1</v>
      </c>
      <c r="F67" s="72">
        <v>2</v>
      </c>
      <c r="G67" s="72">
        <v>12</v>
      </c>
      <c r="H67" s="72">
        <v>5</v>
      </c>
      <c r="I67" s="72">
        <v>0</v>
      </c>
      <c r="J67" s="72">
        <f t="shared" si="15"/>
        <v>38</v>
      </c>
    </row>
    <row r="68" spans="2:10">
      <c r="B68" s="23" t="s">
        <v>31</v>
      </c>
      <c r="C68" s="72">
        <v>7</v>
      </c>
      <c r="D68" s="72">
        <v>92</v>
      </c>
      <c r="E68" s="72">
        <v>0</v>
      </c>
      <c r="F68" s="72">
        <v>0</v>
      </c>
      <c r="G68" s="72">
        <v>30</v>
      </c>
      <c r="H68" s="72">
        <v>18</v>
      </c>
      <c r="I68" s="72">
        <v>-30</v>
      </c>
      <c r="J68" s="72">
        <f t="shared" si="15"/>
        <v>117</v>
      </c>
    </row>
    <row r="69" spans="2:10">
      <c r="B69" s="23" t="s">
        <v>11</v>
      </c>
      <c r="C69" s="72">
        <v>0</v>
      </c>
      <c r="D69" s="72">
        <v>386</v>
      </c>
      <c r="E69" s="72">
        <v>0</v>
      </c>
      <c r="F69" s="72">
        <v>0</v>
      </c>
      <c r="G69" s="72">
        <v>1</v>
      </c>
      <c r="H69" s="72">
        <v>0</v>
      </c>
      <c r="I69" s="72">
        <v>0</v>
      </c>
      <c r="J69" s="72">
        <f t="shared" si="15"/>
        <v>387</v>
      </c>
    </row>
    <row r="70" spans="2:10">
      <c r="B70" s="23" t="s">
        <v>32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f t="shared" si="15"/>
        <v>0</v>
      </c>
    </row>
    <row r="71" spans="2:10">
      <c r="B71" s="23" t="s">
        <v>33</v>
      </c>
      <c r="C71" s="72">
        <v>50</v>
      </c>
      <c r="D71" s="72">
        <v>1202</v>
      </c>
      <c r="E71" s="72">
        <v>1028</v>
      </c>
      <c r="F71" s="72">
        <v>3</v>
      </c>
      <c r="G71" s="72">
        <v>-1</v>
      </c>
      <c r="H71" s="72">
        <v>0</v>
      </c>
      <c r="I71" s="72">
        <v>-333</v>
      </c>
      <c r="J71" s="72">
        <f t="shared" si="15"/>
        <v>1949</v>
      </c>
    </row>
    <row r="72" spans="2:10">
      <c r="B72" s="23" t="s">
        <v>34</v>
      </c>
      <c r="C72" s="72">
        <v>0</v>
      </c>
      <c r="D72" s="72">
        <v>3027</v>
      </c>
      <c r="E72" s="72">
        <v>0</v>
      </c>
      <c r="F72" s="72">
        <v>0</v>
      </c>
      <c r="G72" s="72">
        <v>250</v>
      </c>
      <c r="H72" s="72">
        <v>0</v>
      </c>
      <c r="I72" s="72">
        <v>0</v>
      </c>
      <c r="J72" s="72">
        <f t="shared" si="15"/>
        <v>3277</v>
      </c>
    </row>
    <row r="73" spans="2:10">
      <c r="B73" s="23" t="s">
        <v>35</v>
      </c>
      <c r="C73" s="72">
        <v>251</v>
      </c>
      <c r="D73" s="72">
        <v>323</v>
      </c>
      <c r="E73" s="72">
        <v>67</v>
      </c>
      <c r="F73" s="72">
        <v>10</v>
      </c>
      <c r="G73" s="72">
        <v>290</v>
      </c>
      <c r="H73" s="72">
        <v>117</v>
      </c>
      <c r="I73" s="72">
        <v>-9</v>
      </c>
      <c r="J73" s="72">
        <f t="shared" si="15"/>
        <v>1049</v>
      </c>
    </row>
    <row r="74" spans="2:10">
      <c r="B74" s="23" t="s">
        <v>108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f t="shared" si="15"/>
        <v>0</v>
      </c>
    </row>
    <row r="75" spans="2:10">
      <c r="B75" s="76" t="s">
        <v>97</v>
      </c>
      <c r="C75" s="74">
        <f>SUM(C63:C74)</f>
        <v>4894</v>
      </c>
      <c r="D75" s="74">
        <f t="shared" ref="D75:J75" si="16">SUM(D63:D74)</f>
        <v>40663</v>
      </c>
      <c r="E75" s="74">
        <f t="shared" si="16"/>
        <v>1096</v>
      </c>
      <c r="F75" s="74">
        <f t="shared" si="16"/>
        <v>15</v>
      </c>
      <c r="G75" s="74">
        <f t="shared" si="16"/>
        <v>3705</v>
      </c>
      <c r="H75" s="74">
        <f t="shared" si="16"/>
        <v>140</v>
      </c>
      <c r="I75" s="74">
        <f t="shared" si="16"/>
        <v>-2568</v>
      </c>
      <c r="J75" s="74">
        <f t="shared" si="16"/>
        <v>47945</v>
      </c>
    </row>
    <row r="76" spans="2:10">
      <c r="B76" s="76"/>
      <c r="C76" s="72"/>
      <c r="D76" s="72"/>
      <c r="E76" s="72"/>
      <c r="F76" s="72"/>
      <c r="G76" s="72"/>
      <c r="H76" s="72"/>
      <c r="I76" s="72"/>
      <c r="J76" s="72"/>
    </row>
    <row r="77" spans="2:10" ht="13.5" thickBot="1">
      <c r="B77" s="77" t="s">
        <v>37</v>
      </c>
      <c r="C77" s="78">
        <f t="shared" ref="C77:J77" si="17">C61+C75</f>
        <v>6108</v>
      </c>
      <c r="D77" s="78">
        <f t="shared" si="17"/>
        <v>43831</v>
      </c>
      <c r="E77" s="78">
        <f t="shared" si="17"/>
        <v>1139</v>
      </c>
      <c r="F77" s="78">
        <f t="shared" si="17"/>
        <v>27</v>
      </c>
      <c r="G77" s="78">
        <f t="shared" si="17"/>
        <v>2986</v>
      </c>
      <c r="H77" s="78">
        <f t="shared" si="17"/>
        <v>142</v>
      </c>
      <c r="I77" s="78">
        <f t="shared" si="17"/>
        <v>-2579</v>
      </c>
      <c r="J77" s="78">
        <f t="shared" si="17"/>
        <v>51654</v>
      </c>
    </row>
  </sheetData>
  <mergeCells count="4">
    <mergeCell ref="C2:D2"/>
    <mergeCell ref="E2:H2"/>
    <mergeCell ref="C41:D41"/>
    <mergeCell ref="E41:H41"/>
  </mergeCells>
  <pageMargins left="0.75" right="0.75" top="1" bottom="1" header="0.5" footer="0.5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M91"/>
  <sheetViews>
    <sheetView showGridLines="0" zoomScale="80" zoomScaleNormal="80" workbookViewId="0">
      <selection activeCell="B3" sqref="B3"/>
    </sheetView>
  </sheetViews>
  <sheetFormatPr defaultColWidth="10.6640625" defaultRowHeight="12.75"/>
  <cols>
    <col min="1" max="1" width="5.83203125" style="2" customWidth="1"/>
    <col min="2" max="2" width="61.83203125" style="1" bestFit="1" customWidth="1"/>
    <col min="3" max="10" width="15.83203125" style="1" customWidth="1"/>
    <col min="11" max="606" width="10.6640625" style="1" customWidth="1"/>
    <col min="607" max="16384" width="10.6640625" style="1"/>
  </cols>
  <sheetData>
    <row r="2" spans="2:13">
      <c r="B2" s="20"/>
      <c r="C2" s="47" t="s">
        <v>103</v>
      </c>
      <c r="D2" s="47"/>
      <c r="E2" s="47" t="s">
        <v>102</v>
      </c>
      <c r="F2" s="47"/>
      <c r="G2" s="47"/>
      <c r="H2" s="47"/>
      <c r="I2" s="20"/>
      <c r="J2" s="20"/>
    </row>
    <row r="3" spans="2:13" ht="87.95" customHeight="1" thickBot="1">
      <c r="B3" s="48" t="s">
        <v>126</v>
      </c>
      <c r="C3" s="49" t="s">
        <v>94</v>
      </c>
      <c r="D3" s="49" t="s">
        <v>91</v>
      </c>
      <c r="E3" s="49" t="s">
        <v>123</v>
      </c>
      <c r="F3" s="49" t="s">
        <v>115</v>
      </c>
      <c r="G3" s="49" t="s">
        <v>114</v>
      </c>
      <c r="H3" s="49" t="s">
        <v>124</v>
      </c>
      <c r="I3" s="49" t="s">
        <v>92</v>
      </c>
      <c r="J3" s="49" t="s">
        <v>93</v>
      </c>
    </row>
    <row r="4" spans="2:13">
      <c r="B4" s="50" t="s">
        <v>109</v>
      </c>
      <c r="C4" s="51"/>
      <c r="D4" s="51"/>
      <c r="E4" s="51"/>
      <c r="F4" s="52"/>
      <c r="G4" s="51"/>
      <c r="H4" s="51"/>
      <c r="I4" s="52"/>
      <c r="J4" s="51"/>
    </row>
    <row r="5" spans="2:13">
      <c r="B5" s="53"/>
      <c r="C5" s="54"/>
      <c r="D5" s="54"/>
      <c r="E5" s="54"/>
      <c r="F5" s="54"/>
      <c r="G5" s="54"/>
      <c r="H5" s="54"/>
      <c r="I5" s="54"/>
      <c r="J5" s="54"/>
    </row>
    <row r="6" spans="2:13">
      <c r="B6" s="20" t="s">
        <v>39</v>
      </c>
      <c r="C6" s="55">
        <v>2350</v>
      </c>
      <c r="D6" s="55">
        <v>1828</v>
      </c>
      <c r="E6" s="55">
        <v>0</v>
      </c>
      <c r="F6" s="55">
        <v>0</v>
      </c>
      <c r="G6" s="55">
        <v>0</v>
      </c>
      <c r="H6" s="55">
        <v>0</v>
      </c>
      <c r="I6" s="55">
        <v>-86</v>
      </c>
      <c r="J6" s="55">
        <f t="shared" ref="J6" si="0">SUM(C6:I6)</f>
        <v>4092</v>
      </c>
    </row>
    <row r="7" spans="2:13">
      <c r="B7" s="20" t="s">
        <v>41</v>
      </c>
      <c r="C7" s="55">
        <v>16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f>SUM(C7:I7)</f>
        <v>16</v>
      </c>
    </row>
    <row r="8" spans="2:13">
      <c r="B8" s="56" t="s">
        <v>42</v>
      </c>
      <c r="C8" s="57">
        <f>SUM(C6:C7)</f>
        <v>2366</v>
      </c>
      <c r="D8" s="57">
        <f>SUM(D6:D7)</f>
        <v>1828</v>
      </c>
      <c r="E8" s="57">
        <f t="shared" ref="E8:H8" si="1">SUM(E6:E7)</f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>SUM(I6:I7)</f>
        <v>-86</v>
      </c>
      <c r="J8" s="57">
        <f>SUM(J6:J7)</f>
        <v>4108</v>
      </c>
      <c r="K8" s="20"/>
      <c r="L8" s="20"/>
      <c r="M8" s="20"/>
    </row>
    <row r="9" spans="2:13">
      <c r="B9" s="58" t="s">
        <v>43</v>
      </c>
      <c r="C9" s="55">
        <v>-131</v>
      </c>
      <c r="D9" s="55">
        <v>-212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f>SUM(C9:I9)</f>
        <v>-343</v>
      </c>
      <c r="K9" s="20"/>
      <c r="L9" s="20"/>
      <c r="M9" s="20"/>
    </row>
    <row r="10" spans="2:13">
      <c r="B10" s="56" t="s">
        <v>44</v>
      </c>
      <c r="C10" s="57">
        <f>SUM(C8:C9)</f>
        <v>2235</v>
      </c>
      <c r="D10" s="57">
        <f>SUM(D8:D9)</f>
        <v>1616</v>
      </c>
      <c r="E10" s="57">
        <f t="shared" ref="E10:H10" si="2">SUM(E8:E9)</f>
        <v>0</v>
      </c>
      <c r="F10" s="57">
        <f t="shared" si="2"/>
        <v>0</v>
      </c>
      <c r="G10" s="57">
        <f t="shared" si="2"/>
        <v>0</v>
      </c>
      <c r="H10" s="57">
        <f t="shared" si="2"/>
        <v>0</v>
      </c>
      <c r="I10" s="57">
        <f>SUM(I8:I9)</f>
        <v>-86</v>
      </c>
      <c r="J10" s="57">
        <f>SUM(J8:J9)</f>
        <v>3765</v>
      </c>
      <c r="K10" s="20"/>
      <c r="L10" s="20"/>
      <c r="M10" s="20"/>
    </row>
    <row r="11" spans="2:13">
      <c r="B11" s="58"/>
      <c r="C11" s="55"/>
      <c r="D11" s="55"/>
      <c r="E11" s="55"/>
      <c r="F11" s="55"/>
      <c r="G11" s="55"/>
      <c r="H11" s="55"/>
      <c r="I11" s="55"/>
      <c r="J11" s="55"/>
      <c r="K11" s="20"/>
      <c r="L11" s="20"/>
      <c r="M11" s="20"/>
    </row>
    <row r="12" spans="2:13">
      <c r="B12" s="58" t="s">
        <v>45</v>
      </c>
      <c r="C12" s="55">
        <v>126</v>
      </c>
      <c r="D12" s="55">
        <v>1145</v>
      </c>
      <c r="E12" s="55">
        <v>116</v>
      </c>
      <c r="F12" s="55">
        <v>0</v>
      </c>
      <c r="G12" s="55">
        <v>12</v>
      </c>
      <c r="H12" s="55">
        <v>2</v>
      </c>
      <c r="I12" s="55">
        <v>-41</v>
      </c>
      <c r="J12" s="55">
        <f t="shared" ref="J12:J18" si="3">SUM(C12:I12)</f>
        <v>1360</v>
      </c>
      <c r="K12" s="20"/>
      <c r="L12" s="20"/>
      <c r="M12" s="20"/>
    </row>
    <row r="13" spans="2:13">
      <c r="B13" s="20" t="s">
        <v>46</v>
      </c>
      <c r="C13" s="55">
        <v>72</v>
      </c>
      <c r="D13" s="55">
        <v>643</v>
      </c>
      <c r="E13" s="55">
        <v>-1</v>
      </c>
      <c r="F13" s="55">
        <v>0</v>
      </c>
      <c r="G13" s="55">
        <v>0</v>
      </c>
      <c r="H13" s="55">
        <v>2</v>
      </c>
      <c r="I13" s="55">
        <v>0</v>
      </c>
      <c r="J13" s="55">
        <f t="shared" si="3"/>
        <v>716</v>
      </c>
      <c r="K13" s="20"/>
      <c r="L13" s="20"/>
      <c r="M13" s="20"/>
    </row>
    <row r="14" spans="2:13">
      <c r="B14" s="20" t="s">
        <v>47</v>
      </c>
      <c r="C14" s="55">
        <v>24</v>
      </c>
      <c r="D14" s="55">
        <v>896</v>
      </c>
      <c r="E14" s="55">
        <v>0</v>
      </c>
      <c r="F14" s="55">
        <v>0</v>
      </c>
      <c r="G14" s="55">
        <v>1</v>
      </c>
      <c r="H14" s="55">
        <v>0</v>
      </c>
      <c r="I14" s="55">
        <v>1</v>
      </c>
      <c r="J14" s="55">
        <f t="shared" si="3"/>
        <v>922</v>
      </c>
      <c r="K14" s="20"/>
      <c r="L14" s="20"/>
      <c r="M14" s="20"/>
    </row>
    <row r="15" spans="2:13">
      <c r="B15" s="58" t="s">
        <v>48</v>
      </c>
      <c r="C15" s="55">
        <v>0</v>
      </c>
      <c r="D15" s="55">
        <v>559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f t="shared" si="3"/>
        <v>559</v>
      </c>
      <c r="K15" s="20"/>
      <c r="L15" s="20"/>
      <c r="M15" s="20"/>
    </row>
    <row r="16" spans="2:13">
      <c r="B16" s="58" t="s">
        <v>49</v>
      </c>
      <c r="C16" s="55">
        <v>26</v>
      </c>
      <c r="D16" s="55">
        <v>0</v>
      </c>
      <c r="E16" s="55">
        <v>11</v>
      </c>
      <c r="F16" s="55">
        <v>25</v>
      </c>
      <c r="G16" s="55">
        <v>0</v>
      </c>
      <c r="H16" s="55">
        <v>0</v>
      </c>
      <c r="I16" s="55">
        <v>-10</v>
      </c>
      <c r="J16" s="55">
        <f t="shared" si="3"/>
        <v>52</v>
      </c>
      <c r="K16" s="20"/>
      <c r="L16" s="20"/>
      <c r="M16" s="20"/>
    </row>
    <row r="17" spans="2:13">
      <c r="B17" s="58" t="s">
        <v>50</v>
      </c>
      <c r="C17" s="55">
        <v>3</v>
      </c>
      <c r="D17" s="55">
        <v>31</v>
      </c>
      <c r="E17" s="55">
        <v>0</v>
      </c>
      <c r="F17" s="55">
        <v>1</v>
      </c>
      <c r="G17" s="55">
        <v>0</v>
      </c>
      <c r="H17" s="55">
        <v>50</v>
      </c>
      <c r="I17" s="55">
        <v>0</v>
      </c>
      <c r="J17" s="55">
        <f t="shared" si="3"/>
        <v>85</v>
      </c>
      <c r="K17" s="20"/>
      <c r="L17" s="20"/>
      <c r="M17" s="20"/>
    </row>
    <row r="18" spans="2:13">
      <c r="B18" s="23" t="s">
        <v>51</v>
      </c>
      <c r="C18" s="55">
        <v>0</v>
      </c>
      <c r="D18" s="55">
        <v>0</v>
      </c>
      <c r="E18" s="55">
        <v>0</v>
      </c>
      <c r="F18" s="55">
        <v>0</v>
      </c>
      <c r="G18" s="55">
        <v>1</v>
      </c>
      <c r="H18" s="55">
        <v>0</v>
      </c>
      <c r="I18" s="55">
        <v>0</v>
      </c>
      <c r="J18" s="55">
        <f t="shared" si="3"/>
        <v>1</v>
      </c>
      <c r="K18" s="20"/>
      <c r="L18" s="20"/>
      <c r="M18" s="20"/>
    </row>
    <row r="19" spans="2:13">
      <c r="B19" s="56" t="s">
        <v>52</v>
      </c>
      <c r="C19" s="57">
        <f t="shared" ref="C19:J19" si="4">SUM(C12:C18)</f>
        <v>251</v>
      </c>
      <c r="D19" s="57">
        <f t="shared" si="4"/>
        <v>3274</v>
      </c>
      <c r="E19" s="57">
        <f t="shared" si="4"/>
        <v>126</v>
      </c>
      <c r="F19" s="57">
        <f t="shared" si="4"/>
        <v>26</v>
      </c>
      <c r="G19" s="57">
        <f t="shared" si="4"/>
        <v>14</v>
      </c>
      <c r="H19" s="57">
        <f t="shared" si="4"/>
        <v>54</v>
      </c>
      <c r="I19" s="57">
        <f t="shared" si="4"/>
        <v>-50</v>
      </c>
      <c r="J19" s="57">
        <f t="shared" si="4"/>
        <v>3695</v>
      </c>
      <c r="K19" s="20"/>
      <c r="L19" s="20"/>
      <c r="M19" s="20"/>
    </row>
    <row r="20" spans="2:13">
      <c r="B20" s="58"/>
      <c r="C20" s="55"/>
      <c r="D20" s="55"/>
      <c r="E20" s="55"/>
      <c r="F20" s="55"/>
      <c r="G20" s="55"/>
      <c r="H20" s="55"/>
      <c r="I20" s="55"/>
      <c r="J20" s="55"/>
      <c r="K20" s="20"/>
      <c r="L20" s="20"/>
      <c r="M20" s="20"/>
    </row>
    <row r="21" spans="2:13">
      <c r="B21" s="58" t="s">
        <v>98</v>
      </c>
      <c r="C21" s="55">
        <v>-1745</v>
      </c>
      <c r="D21" s="55">
        <v>-3938</v>
      </c>
      <c r="E21" s="55">
        <v>0</v>
      </c>
      <c r="F21" s="55">
        <v>0</v>
      </c>
      <c r="G21" s="55">
        <v>0</v>
      </c>
      <c r="H21" s="55">
        <v>0</v>
      </c>
      <c r="I21" s="55">
        <v>142</v>
      </c>
      <c r="J21" s="55">
        <f>SUM(C21:I21)</f>
        <v>-5541</v>
      </c>
      <c r="K21" s="20"/>
      <c r="L21" s="20"/>
      <c r="M21" s="20"/>
    </row>
    <row r="22" spans="2:13">
      <c r="B22" s="58" t="s">
        <v>54</v>
      </c>
      <c r="C22" s="55">
        <v>79</v>
      </c>
      <c r="D22" s="55">
        <v>212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f>SUM(C22:I22)</f>
        <v>291</v>
      </c>
      <c r="K22" s="20"/>
      <c r="L22" s="20"/>
      <c r="M22" s="20"/>
    </row>
    <row r="23" spans="2:13">
      <c r="B23" s="56" t="s">
        <v>99</v>
      </c>
      <c r="C23" s="57">
        <f t="shared" ref="C23:J23" si="5">SUM(C21:C22)</f>
        <v>-1666</v>
      </c>
      <c r="D23" s="57">
        <f t="shared" si="5"/>
        <v>-3726</v>
      </c>
      <c r="E23" s="57">
        <f t="shared" si="5"/>
        <v>0</v>
      </c>
      <c r="F23" s="57">
        <f t="shared" si="5"/>
        <v>0</v>
      </c>
      <c r="G23" s="57">
        <f t="shared" si="5"/>
        <v>0</v>
      </c>
      <c r="H23" s="57">
        <f t="shared" si="5"/>
        <v>0</v>
      </c>
      <c r="I23" s="57">
        <f t="shared" si="5"/>
        <v>142</v>
      </c>
      <c r="J23" s="57">
        <f t="shared" si="5"/>
        <v>-5250</v>
      </c>
      <c r="K23" s="20"/>
      <c r="L23" s="20"/>
      <c r="M23" s="20"/>
    </row>
    <row r="24" spans="2:13">
      <c r="B24" s="58"/>
      <c r="C24" s="55"/>
      <c r="D24" s="55"/>
      <c r="E24" s="55"/>
      <c r="F24" s="55"/>
      <c r="G24" s="55"/>
      <c r="H24" s="55"/>
      <c r="I24" s="55"/>
      <c r="J24" s="55"/>
      <c r="K24" s="20"/>
      <c r="L24" s="20"/>
      <c r="M24" s="20"/>
    </row>
    <row r="25" spans="2:13">
      <c r="B25" s="58" t="s">
        <v>56</v>
      </c>
      <c r="C25" s="55">
        <v>-207</v>
      </c>
      <c r="D25" s="55">
        <v>-205</v>
      </c>
      <c r="E25" s="55">
        <v>-48</v>
      </c>
      <c r="F25" s="55">
        <v>-22</v>
      </c>
      <c r="G25" s="55">
        <v>-112</v>
      </c>
      <c r="H25" s="55">
        <v>-6</v>
      </c>
      <c r="I25" s="55">
        <v>25</v>
      </c>
      <c r="J25" s="55">
        <f t="shared" ref="J25:J30" si="6">SUM(C25:I25)</f>
        <v>-575</v>
      </c>
      <c r="K25" s="20"/>
      <c r="L25" s="20"/>
      <c r="M25" s="20"/>
    </row>
    <row r="26" spans="2:13">
      <c r="B26" s="58" t="s">
        <v>57</v>
      </c>
      <c r="C26" s="55">
        <v>-15</v>
      </c>
      <c r="D26" s="55">
        <v>-11</v>
      </c>
      <c r="E26" s="55">
        <v>-1</v>
      </c>
      <c r="F26" s="55">
        <v>0</v>
      </c>
      <c r="G26" s="55">
        <v>0</v>
      </c>
      <c r="H26" s="55">
        <v>-3</v>
      </c>
      <c r="I26" s="55">
        <v>0</v>
      </c>
      <c r="J26" s="55">
        <f t="shared" si="6"/>
        <v>-30</v>
      </c>
      <c r="K26" s="20"/>
      <c r="L26" s="20"/>
      <c r="M26" s="20"/>
    </row>
    <row r="27" spans="2:13">
      <c r="B27" s="58" t="s">
        <v>58</v>
      </c>
      <c r="C27" s="55">
        <v>-361</v>
      </c>
      <c r="D27" s="55">
        <v>-18</v>
      </c>
      <c r="E27" s="55">
        <v>0</v>
      </c>
      <c r="F27" s="55">
        <v>0</v>
      </c>
      <c r="G27" s="55">
        <v>0</v>
      </c>
      <c r="H27" s="55">
        <v>0</v>
      </c>
      <c r="I27" s="55">
        <v>10</v>
      </c>
      <c r="J27" s="55">
        <f t="shared" si="6"/>
        <v>-369</v>
      </c>
      <c r="K27" s="20"/>
      <c r="L27" s="20"/>
      <c r="M27" s="20"/>
    </row>
    <row r="28" spans="2:13">
      <c r="B28" s="58" t="s">
        <v>59</v>
      </c>
      <c r="C28" s="55">
        <v>9</v>
      </c>
      <c r="D28" s="55">
        <v>16</v>
      </c>
      <c r="E28" s="55">
        <v>0</v>
      </c>
      <c r="F28" s="55">
        <v>0</v>
      </c>
      <c r="G28" s="55">
        <v>4</v>
      </c>
      <c r="H28" s="55">
        <v>0</v>
      </c>
      <c r="I28" s="55">
        <v>0</v>
      </c>
      <c r="J28" s="55">
        <f t="shared" si="6"/>
        <v>29</v>
      </c>
      <c r="K28" s="20"/>
      <c r="L28" s="20"/>
      <c r="M28" s="20"/>
    </row>
    <row r="29" spans="2:13">
      <c r="B29" s="58" t="s">
        <v>60</v>
      </c>
      <c r="C29" s="55">
        <v>-1</v>
      </c>
      <c r="D29" s="55">
        <v>-166</v>
      </c>
      <c r="E29" s="55">
        <v>-21</v>
      </c>
      <c r="F29" s="55">
        <v>0</v>
      </c>
      <c r="G29" s="55">
        <v>29</v>
      </c>
      <c r="H29" s="55">
        <v>-1</v>
      </c>
      <c r="I29" s="55">
        <v>-83</v>
      </c>
      <c r="J29" s="55">
        <f t="shared" si="6"/>
        <v>-243</v>
      </c>
      <c r="K29" s="20"/>
      <c r="L29" s="20"/>
      <c r="M29" s="20"/>
    </row>
    <row r="30" spans="2:13">
      <c r="B30" s="58" t="s">
        <v>61</v>
      </c>
      <c r="C30" s="55">
        <v>-28</v>
      </c>
      <c r="D30" s="55">
        <v>-71</v>
      </c>
      <c r="E30" s="55">
        <v>-46</v>
      </c>
      <c r="F30" s="55">
        <v>0</v>
      </c>
      <c r="G30" s="55">
        <v>-2</v>
      </c>
      <c r="H30" s="55">
        <v>-137</v>
      </c>
      <c r="I30" s="55">
        <v>42</v>
      </c>
      <c r="J30" s="55">
        <f t="shared" si="6"/>
        <v>-242</v>
      </c>
      <c r="K30" s="20"/>
      <c r="L30" s="20"/>
      <c r="M30" s="20"/>
    </row>
    <row r="31" spans="2:13">
      <c r="B31" s="56" t="s">
        <v>62</v>
      </c>
      <c r="C31" s="57">
        <f t="shared" ref="C31:J31" si="7">SUM(C25:C30)</f>
        <v>-603</v>
      </c>
      <c r="D31" s="57">
        <f t="shared" si="7"/>
        <v>-455</v>
      </c>
      <c r="E31" s="57">
        <f t="shared" si="7"/>
        <v>-116</v>
      </c>
      <c r="F31" s="57">
        <f t="shared" si="7"/>
        <v>-22</v>
      </c>
      <c r="G31" s="57">
        <f t="shared" si="7"/>
        <v>-81</v>
      </c>
      <c r="H31" s="57">
        <f t="shared" si="7"/>
        <v>-147</v>
      </c>
      <c r="I31" s="57">
        <f t="shared" si="7"/>
        <v>-6</v>
      </c>
      <c r="J31" s="57">
        <f t="shared" si="7"/>
        <v>-1430</v>
      </c>
      <c r="K31" s="20"/>
      <c r="L31" s="20"/>
      <c r="M31" s="20"/>
    </row>
    <row r="32" spans="2:13">
      <c r="B32" s="58"/>
      <c r="C32" s="55"/>
      <c r="D32" s="55"/>
      <c r="E32" s="55"/>
      <c r="F32" s="55"/>
      <c r="G32" s="55"/>
      <c r="H32" s="55"/>
      <c r="I32" s="55"/>
      <c r="J32" s="55"/>
      <c r="K32" s="20"/>
      <c r="L32" s="20"/>
      <c r="M32" s="20"/>
    </row>
    <row r="33" spans="2:13">
      <c r="B33" s="56" t="s">
        <v>63</v>
      </c>
      <c r="C33" s="57">
        <f t="shared" ref="C33:J33" si="8">C10+C19+C23+C31</f>
        <v>217</v>
      </c>
      <c r="D33" s="57">
        <f t="shared" si="8"/>
        <v>709</v>
      </c>
      <c r="E33" s="57">
        <f t="shared" si="8"/>
        <v>10</v>
      </c>
      <c r="F33" s="57">
        <f t="shared" si="8"/>
        <v>4</v>
      </c>
      <c r="G33" s="57">
        <f t="shared" si="8"/>
        <v>-67</v>
      </c>
      <c r="H33" s="57">
        <f t="shared" si="8"/>
        <v>-93</v>
      </c>
      <c r="I33" s="57">
        <f t="shared" si="8"/>
        <v>0</v>
      </c>
      <c r="J33" s="57">
        <f t="shared" si="8"/>
        <v>780</v>
      </c>
      <c r="K33" s="20"/>
      <c r="L33" s="20"/>
      <c r="M33" s="20"/>
    </row>
    <row r="34" spans="2:13">
      <c r="B34" s="58" t="s">
        <v>100</v>
      </c>
      <c r="C34" s="55">
        <v>-48</v>
      </c>
      <c r="D34" s="55">
        <v>-153</v>
      </c>
      <c r="E34" s="55">
        <v>-2</v>
      </c>
      <c r="F34" s="55">
        <v>-1</v>
      </c>
      <c r="G34" s="55">
        <v>52</v>
      </c>
      <c r="H34" s="55">
        <v>2</v>
      </c>
      <c r="I34" s="55">
        <v>0</v>
      </c>
      <c r="J34" s="55">
        <f>SUM(C34:I34)</f>
        <v>-150</v>
      </c>
      <c r="K34" s="20"/>
      <c r="L34" s="20"/>
      <c r="M34" s="20"/>
    </row>
    <row r="35" spans="2:13">
      <c r="B35" s="58"/>
      <c r="C35" s="55"/>
      <c r="D35" s="55"/>
      <c r="E35" s="55"/>
      <c r="F35" s="55"/>
      <c r="G35" s="55"/>
      <c r="H35" s="55"/>
      <c r="I35" s="55"/>
      <c r="J35" s="55"/>
      <c r="K35" s="20"/>
      <c r="L35" s="20"/>
      <c r="M35" s="20"/>
    </row>
    <row r="36" spans="2:13">
      <c r="B36" s="56" t="s">
        <v>110</v>
      </c>
      <c r="C36" s="57">
        <f>C33+C34</f>
        <v>169</v>
      </c>
      <c r="D36" s="57">
        <f t="shared" ref="D36:J36" si="9">D33+D34</f>
        <v>556</v>
      </c>
      <c r="E36" s="57">
        <f t="shared" ref="E36" si="10">E33+E34</f>
        <v>8</v>
      </c>
      <c r="F36" s="57">
        <f t="shared" ref="F36:G36" si="11">F33+F34</f>
        <v>3</v>
      </c>
      <c r="G36" s="57">
        <f t="shared" si="11"/>
        <v>-15</v>
      </c>
      <c r="H36" s="57">
        <f t="shared" ref="H36" si="12">H33+H34</f>
        <v>-91</v>
      </c>
      <c r="I36" s="57">
        <f t="shared" si="9"/>
        <v>0</v>
      </c>
      <c r="J36" s="57">
        <f t="shared" si="9"/>
        <v>630</v>
      </c>
      <c r="K36" s="20"/>
      <c r="L36" s="20"/>
      <c r="M36" s="20"/>
    </row>
    <row r="37" spans="2:13">
      <c r="B37" s="59"/>
      <c r="C37" s="60"/>
      <c r="D37" s="60"/>
      <c r="E37" s="60"/>
      <c r="F37" s="60"/>
      <c r="G37" s="60"/>
      <c r="H37" s="60"/>
      <c r="I37" s="60"/>
      <c r="J37" s="60"/>
      <c r="K37" s="20"/>
      <c r="L37" s="20"/>
      <c r="M37" s="20"/>
    </row>
    <row r="38" spans="2:13">
      <c r="B38" s="59" t="s">
        <v>111</v>
      </c>
      <c r="C38" s="60"/>
      <c r="D38" s="60"/>
      <c r="E38" s="60"/>
      <c r="F38" s="60"/>
      <c r="G38" s="60"/>
      <c r="H38" s="60"/>
      <c r="I38" s="60"/>
      <c r="J38" s="60"/>
      <c r="K38" s="20"/>
      <c r="L38" s="20"/>
      <c r="M38" s="20"/>
    </row>
    <row r="39" spans="2:13">
      <c r="B39" s="59"/>
      <c r="C39" s="60"/>
      <c r="D39" s="60"/>
      <c r="E39" s="60"/>
      <c r="F39" s="60"/>
      <c r="G39" s="60"/>
      <c r="H39" s="60"/>
      <c r="I39" s="60"/>
      <c r="J39" s="60"/>
      <c r="K39" s="20"/>
      <c r="L39" s="20"/>
      <c r="M39" s="20"/>
    </row>
    <row r="40" spans="2:13">
      <c r="B40" s="59" t="s">
        <v>112</v>
      </c>
      <c r="C40" s="60">
        <v>0</v>
      </c>
      <c r="D40" s="60">
        <v>0</v>
      </c>
      <c r="E40" s="60">
        <v>0</v>
      </c>
      <c r="F40" s="60">
        <v>-7</v>
      </c>
      <c r="G40" s="60">
        <v>0</v>
      </c>
      <c r="H40" s="60">
        <v>-19</v>
      </c>
      <c r="I40" s="60">
        <v>0</v>
      </c>
      <c r="J40" s="60">
        <f>SUM(C40:I40)</f>
        <v>-26</v>
      </c>
      <c r="K40" s="20"/>
      <c r="L40" s="20"/>
      <c r="M40" s="20"/>
    </row>
    <row r="41" spans="2:13">
      <c r="B41" s="59"/>
      <c r="C41" s="55"/>
      <c r="D41" s="55"/>
      <c r="E41" s="55"/>
      <c r="F41" s="55"/>
      <c r="G41" s="55"/>
      <c r="H41" s="55"/>
      <c r="I41" s="55"/>
      <c r="J41" s="55"/>
      <c r="K41" s="20"/>
      <c r="L41" s="20"/>
      <c r="M41" s="20"/>
    </row>
    <row r="42" spans="2:13">
      <c r="B42" s="56" t="s">
        <v>73</v>
      </c>
      <c r="C42" s="57">
        <f>C36+C40</f>
        <v>169</v>
      </c>
      <c r="D42" s="57">
        <f t="shared" ref="D42:J42" si="13">D36+D40</f>
        <v>556</v>
      </c>
      <c r="E42" s="57">
        <f t="shared" ref="E42" si="14">E36+E40</f>
        <v>8</v>
      </c>
      <c r="F42" s="57">
        <f t="shared" ref="F42:G42" si="15">F36+F40</f>
        <v>-4</v>
      </c>
      <c r="G42" s="57">
        <f t="shared" si="15"/>
        <v>-15</v>
      </c>
      <c r="H42" s="57">
        <f t="shared" ref="H42" si="16">H36+H40</f>
        <v>-110</v>
      </c>
      <c r="I42" s="57">
        <f t="shared" si="13"/>
        <v>0</v>
      </c>
      <c r="J42" s="57">
        <f t="shared" si="13"/>
        <v>604</v>
      </c>
      <c r="K42" s="20"/>
      <c r="L42" s="20"/>
      <c r="M42" s="20"/>
    </row>
    <row r="43" spans="2:13">
      <c r="B43" s="58" t="s">
        <v>101</v>
      </c>
      <c r="C43" s="55">
        <v>0</v>
      </c>
      <c r="D43" s="55">
        <v>-1</v>
      </c>
      <c r="E43" s="55">
        <v>0</v>
      </c>
      <c r="F43" s="55">
        <v>0</v>
      </c>
      <c r="G43" s="55">
        <v>0</v>
      </c>
      <c r="H43" s="55">
        <v>-3</v>
      </c>
      <c r="I43" s="55">
        <v>1</v>
      </c>
      <c r="J43" s="55">
        <f>SUM(C43:I43)</f>
        <v>-3</v>
      </c>
      <c r="K43" s="20"/>
      <c r="L43" s="20"/>
      <c r="M43" s="20"/>
    </row>
    <row r="44" spans="2:13">
      <c r="B44" s="56"/>
      <c r="C44" s="55"/>
      <c r="D44" s="55"/>
      <c r="E44" s="55"/>
      <c r="F44" s="55"/>
      <c r="G44" s="55"/>
      <c r="H44" s="55"/>
      <c r="I44" s="55"/>
      <c r="J44" s="55"/>
      <c r="K44" s="20"/>
      <c r="L44" s="20"/>
      <c r="M44" s="20"/>
    </row>
    <row r="45" spans="2:13" ht="26.25" customHeight="1" thickBot="1">
      <c r="B45" s="61" t="s">
        <v>70</v>
      </c>
      <c r="C45" s="62">
        <f>C42+C43</f>
        <v>169</v>
      </c>
      <c r="D45" s="62">
        <f t="shared" ref="D45:J45" si="17">D42+D43</f>
        <v>555</v>
      </c>
      <c r="E45" s="62">
        <f t="shared" si="17"/>
        <v>8</v>
      </c>
      <c r="F45" s="62">
        <f t="shared" si="17"/>
        <v>-4</v>
      </c>
      <c r="G45" s="62">
        <f t="shared" si="17"/>
        <v>-15</v>
      </c>
      <c r="H45" s="62">
        <f t="shared" si="17"/>
        <v>-113</v>
      </c>
      <c r="I45" s="62">
        <f t="shared" si="17"/>
        <v>1</v>
      </c>
      <c r="J45" s="62">
        <f t="shared" si="17"/>
        <v>601</v>
      </c>
      <c r="K45" s="20"/>
      <c r="L45" s="20"/>
      <c r="M45" s="20"/>
    </row>
    <row r="46" spans="2:13">
      <c r="B46" s="63"/>
      <c r="C46" s="64"/>
      <c r="D46" s="65"/>
      <c r="E46" s="65"/>
      <c r="F46" s="65"/>
      <c r="G46" s="65"/>
      <c r="H46" s="65"/>
      <c r="I46" s="65"/>
      <c r="J46" s="65"/>
    </row>
    <row r="47" spans="2:13">
      <c r="B47" s="20"/>
      <c r="C47" s="47" t="s">
        <v>103</v>
      </c>
      <c r="D47" s="47"/>
      <c r="E47" s="47" t="s">
        <v>102</v>
      </c>
      <c r="F47" s="47"/>
      <c r="G47" s="47"/>
      <c r="H47" s="47"/>
      <c r="I47" s="20"/>
      <c r="J47" s="20"/>
    </row>
    <row r="48" spans="2:13" ht="87.95" customHeight="1" thickBot="1">
      <c r="B48" s="48" t="s">
        <v>127</v>
      </c>
      <c r="C48" s="49" t="s">
        <v>94</v>
      </c>
      <c r="D48" s="49" t="s">
        <v>91</v>
      </c>
      <c r="E48" s="49" t="s">
        <v>123</v>
      </c>
      <c r="F48" s="49" t="s">
        <v>115</v>
      </c>
      <c r="G48" s="49" t="s">
        <v>114</v>
      </c>
      <c r="H48" s="49" t="s">
        <v>124</v>
      </c>
      <c r="I48" s="49" t="s">
        <v>92</v>
      </c>
      <c r="J48" s="49" t="s">
        <v>93</v>
      </c>
    </row>
    <row r="49" spans="2:13">
      <c r="B49" s="50" t="str">
        <f>B4</f>
        <v>Continuing operations</v>
      </c>
      <c r="C49" s="51"/>
      <c r="D49" s="51"/>
      <c r="E49" s="51"/>
      <c r="F49" s="52"/>
      <c r="G49" s="51"/>
      <c r="H49" s="51"/>
      <c r="I49" s="51"/>
      <c r="J49" s="51"/>
    </row>
    <row r="50" spans="2:13">
      <c r="B50" s="53"/>
      <c r="C50" s="54"/>
      <c r="D50" s="54"/>
      <c r="E50" s="54"/>
      <c r="F50" s="54"/>
      <c r="G50" s="54"/>
      <c r="H50" s="54"/>
      <c r="I50" s="54"/>
      <c r="J50" s="54"/>
    </row>
    <row r="51" spans="2:13">
      <c r="B51" s="20" t="s">
        <v>39</v>
      </c>
      <c r="C51" s="55">
        <v>2359</v>
      </c>
      <c r="D51" s="55">
        <v>1543</v>
      </c>
      <c r="E51" s="55">
        <v>0</v>
      </c>
      <c r="F51" s="55">
        <v>0</v>
      </c>
      <c r="G51" s="55">
        <v>0</v>
      </c>
      <c r="H51" s="55">
        <v>0</v>
      </c>
      <c r="I51" s="55">
        <v>-115</v>
      </c>
      <c r="J51" s="55">
        <f>SUM(C51:I51)</f>
        <v>3787</v>
      </c>
    </row>
    <row r="52" spans="2:13">
      <c r="B52" s="20" t="s">
        <v>41</v>
      </c>
      <c r="C52" s="55">
        <v>-4</v>
      </c>
      <c r="D52" s="55">
        <v>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f>SUM(C52:I52)</f>
        <v>-4</v>
      </c>
    </row>
    <row r="53" spans="2:13">
      <c r="B53" s="56" t="s">
        <v>42</v>
      </c>
      <c r="C53" s="57">
        <f>SUM(C51:C52)</f>
        <v>2355</v>
      </c>
      <c r="D53" s="57">
        <f>SUM(D51:D52)</f>
        <v>1543</v>
      </c>
      <c r="E53" s="57">
        <f t="shared" ref="E53:H53" si="18">SUM(E51:E52)</f>
        <v>0</v>
      </c>
      <c r="F53" s="57">
        <f t="shared" si="18"/>
        <v>0</v>
      </c>
      <c r="G53" s="57">
        <f t="shared" si="18"/>
        <v>0</v>
      </c>
      <c r="H53" s="57">
        <f t="shared" si="18"/>
        <v>0</v>
      </c>
      <c r="I53" s="57">
        <f>SUM(I51:I52)</f>
        <v>-115</v>
      </c>
      <c r="J53" s="57">
        <f>SUM(J51:J52)</f>
        <v>3783</v>
      </c>
      <c r="K53" s="20"/>
      <c r="L53" s="20"/>
      <c r="M53" s="20"/>
    </row>
    <row r="54" spans="2:13">
      <c r="B54" s="58" t="s">
        <v>43</v>
      </c>
      <c r="C54" s="55">
        <v>-130</v>
      </c>
      <c r="D54" s="55">
        <v>-10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f>SUM(C54:I54)</f>
        <v>-140</v>
      </c>
    </row>
    <row r="55" spans="2:13">
      <c r="B55" s="56" t="s">
        <v>44</v>
      </c>
      <c r="C55" s="57">
        <f>SUM(C53:C54)</f>
        <v>2225</v>
      </c>
      <c r="D55" s="57">
        <f>SUM(D53:D54)</f>
        <v>1533</v>
      </c>
      <c r="E55" s="57">
        <f t="shared" ref="E55:H55" si="19">SUM(E53:E54)</f>
        <v>0</v>
      </c>
      <c r="F55" s="57">
        <f t="shared" si="19"/>
        <v>0</v>
      </c>
      <c r="G55" s="57">
        <f t="shared" si="19"/>
        <v>0</v>
      </c>
      <c r="H55" s="57">
        <f t="shared" si="19"/>
        <v>0</v>
      </c>
      <c r="I55" s="57">
        <f>SUM(I53:I54)</f>
        <v>-115</v>
      </c>
      <c r="J55" s="57">
        <f>SUM(J53:J54)</f>
        <v>3643</v>
      </c>
    </row>
    <row r="56" spans="2:13">
      <c r="B56" s="58"/>
      <c r="C56" s="55"/>
      <c r="D56" s="55"/>
      <c r="E56" s="55"/>
      <c r="F56" s="55"/>
      <c r="G56" s="55"/>
      <c r="H56" s="55"/>
      <c r="I56" s="55"/>
      <c r="J56" s="55"/>
    </row>
    <row r="57" spans="2:13">
      <c r="B57" s="58" t="s">
        <v>45</v>
      </c>
      <c r="C57" s="55">
        <v>135</v>
      </c>
      <c r="D57" s="55">
        <v>1207.1195777800001</v>
      </c>
      <c r="E57" s="55">
        <v>108</v>
      </c>
      <c r="F57" s="55">
        <v>0</v>
      </c>
      <c r="G57" s="55">
        <v>14</v>
      </c>
      <c r="H57" s="55">
        <v>2</v>
      </c>
      <c r="I57" s="55">
        <v>-34</v>
      </c>
      <c r="J57" s="55">
        <f t="shared" ref="J57:J63" si="20">SUM(C57:I57)</f>
        <v>1432.1195777800001</v>
      </c>
    </row>
    <row r="58" spans="2:13">
      <c r="B58" s="20" t="s">
        <v>46</v>
      </c>
      <c r="C58" s="55">
        <v>91</v>
      </c>
      <c r="D58" s="55">
        <v>361</v>
      </c>
      <c r="E58" s="55">
        <v>0</v>
      </c>
      <c r="F58" s="55">
        <v>0</v>
      </c>
      <c r="G58" s="55">
        <v>-1</v>
      </c>
      <c r="H58" s="55">
        <v>0</v>
      </c>
      <c r="I58" s="55">
        <v>0</v>
      </c>
      <c r="J58" s="55">
        <f t="shared" si="20"/>
        <v>451</v>
      </c>
    </row>
    <row r="59" spans="2:13">
      <c r="B59" s="20" t="s">
        <v>47</v>
      </c>
      <c r="C59" s="55">
        <v>4</v>
      </c>
      <c r="D59" s="55">
        <v>562</v>
      </c>
      <c r="E59" s="55">
        <v>0</v>
      </c>
      <c r="F59" s="55">
        <v>0</v>
      </c>
      <c r="G59" s="55">
        <v>-2</v>
      </c>
      <c r="H59" s="55">
        <v>0</v>
      </c>
      <c r="I59" s="55">
        <v>1</v>
      </c>
      <c r="J59" s="55">
        <f t="shared" si="20"/>
        <v>565</v>
      </c>
    </row>
    <row r="60" spans="2:13">
      <c r="B60" s="58" t="s">
        <v>48</v>
      </c>
      <c r="C60" s="55">
        <v>0</v>
      </c>
      <c r="D60" s="55">
        <v>840.88042222000001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f t="shared" si="20"/>
        <v>840.88042222000001</v>
      </c>
    </row>
    <row r="61" spans="2:13">
      <c r="B61" s="58" t="s">
        <v>49</v>
      </c>
      <c r="C61" s="55">
        <v>23</v>
      </c>
      <c r="D61" s="55">
        <v>0</v>
      </c>
      <c r="E61" s="55">
        <v>12</v>
      </c>
      <c r="F61" s="55">
        <v>0</v>
      </c>
      <c r="G61" s="55">
        <v>0</v>
      </c>
      <c r="H61" s="55">
        <v>0</v>
      </c>
      <c r="I61" s="55">
        <v>0</v>
      </c>
      <c r="J61" s="55">
        <f t="shared" si="20"/>
        <v>35</v>
      </c>
    </row>
    <row r="62" spans="2:13" ht="12" customHeight="1">
      <c r="B62" s="58" t="s">
        <v>50</v>
      </c>
      <c r="C62" s="55">
        <v>6</v>
      </c>
      <c r="D62" s="55">
        <v>30</v>
      </c>
      <c r="E62" s="55">
        <v>2</v>
      </c>
      <c r="F62" s="55">
        <v>8</v>
      </c>
      <c r="G62" s="55">
        <v>62</v>
      </c>
      <c r="H62" s="55">
        <v>103</v>
      </c>
      <c r="I62" s="55">
        <v>-8</v>
      </c>
      <c r="J62" s="55">
        <f t="shared" si="20"/>
        <v>203</v>
      </c>
    </row>
    <row r="63" spans="2:13">
      <c r="B63" s="23" t="s">
        <v>51</v>
      </c>
      <c r="C63" s="55">
        <v>0</v>
      </c>
      <c r="D63" s="55">
        <v>5</v>
      </c>
      <c r="E63" s="55">
        <v>0</v>
      </c>
      <c r="F63" s="55">
        <v>0</v>
      </c>
      <c r="G63" s="55">
        <v>0</v>
      </c>
      <c r="H63" s="55">
        <v>-1</v>
      </c>
      <c r="I63" s="55">
        <v>0</v>
      </c>
      <c r="J63" s="55">
        <f t="shared" si="20"/>
        <v>4</v>
      </c>
    </row>
    <row r="64" spans="2:13">
      <c r="B64" s="56" t="s">
        <v>52</v>
      </c>
      <c r="C64" s="57">
        <f>SUM(C57:C63)</f>
        <v>259</v>
      </c>
      <c r="D64" s="57">
        <f>SUM(D57:D63)</f>
        <v>3006.0000000000005</v>
      </c>
      <c r="E64" s="57">
        <f t="shared" ref="E64:H64" si="21">SUM(E57:E63)</f>
        <v>122</v>
      </c>
      <c r="F64" s="57">
        <f t="shared" si="21"/>
        <v>8</v>
      </c>
      <c r="G64" s="57">
        <f t="shared" si="21"/>
        <v>73</v>
      </c>
      <c r="H64" s="57">
        <f t="shared" si="21"/>
        <v>104</v>
      </c>
      <c r="I64" s="57">
        <f>SUM(I57:I63)</f>
        <v>-41</v>
      </c>
      <c r="J64" s="57">
        <f>SUM(J57:J63)</f>
        <v>3531.0000000000005</v>
      </c>
    </row>
    <row r="65" spans="2:10">
      <c r="B65" s="58"/>
      <c r="C65" s="55"/>
      <c r="D65" s="55"/>
      <c r="E65" s="55"/>
      <c r="F65" s="55"/>
      <c r="G65" s="55"/>
      <c r="H65" s="55"/>
      <c r="I65" s="55"/>
      <c r="J65" s="55"/>
    </row>
    <row r="66" spans="2:10">
      <c r="B66" s="58" t="s">
        <v>98</v>
      </c>
      <c r="C66" s="55">
        <v>-1751</v>
      </c>
      <c r="D66" s="55">
        <v>-3612.1</v>
      </c>
      <c r="E66" s="55">
        <v>0</v>
      </c>
      <c r="F66" s="55">
        <v>0</v>
      </c>
      <c r="G66" s="55">
        <v>0</v>
      </c>
      <c r="H66" s="55">
        <v>0</v>
      </c>
      <c r="I66" s="55">
        <v>166</v>
      </c>
      <c r="J66" s="55">
        <f t="shared" ref="J66:J67" si="22">SUM(C66:I66)</f>
        <v>-5197.1000000000004</v>
      </c>
    </row>
    <row r="67" spans="2:10">
      <c r="B67" s="58" t="s">
        <v>54</v>
      </c>
      <c r="C67" s="55">
        <v>92</v>
      </c>
      <c r="D67" s="55">
        <v>8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f t="shared" si="22"/>
        <v>100</v>
      </c>
    </row>
    <row r="68" spans="2:10">
      <c r="B68" s="56" t="s">
        <v>99</v>
      </c>
      <c r="C68" s="57">
        <f>SUM(C66:C67)</f>
        <v>-1659</v>
      </c>
      <c r="D68" s="57">
        <f>SUM(D66:D67)</f>
        <v>-3604.1</v>
      </c>
      <c r="E68" s="57">
        <f t="shared" ref="E68:H68" si="23">SUM(E66:E67)</f>
        <v>0</v>
      </c>
      <c r="F68" s="57">
        <f t="shared" si="23"/>
        <v>0</v>
      </c>
      <c r="G68" s="57">
        <f t="shared" si="23"/>
        <v>0</v>
      </c>
      <c r="H68" s="57">
        <f t="shared" si="23"/>
        <v>0</v>
      </c>
      <c r="I68" s="57">
        <f>SUM(I66:I67)</f>
        <v>166</v>
      </c>
      <c r="J68" s="57">
        <f>SUM(J66:J67)</f>
        <v>-5097.1000000000004</v>
      </c>
    </row>
    <row r="69" spans="2:10">
      <c r="B69" s="58"/>
      <c r="C69" s="55"/>
      <c r="D69" s="55"/>
      <c r="E69" s="55"/>
      <c r="F69" s="55"/>
      <c r="G69" s="55"/>
      <c r="H69" s="55"/>
      <c r="I69" s="55"/>
      <c r="J69" s="55"/>
    </row>
    <row r="70" spans="2:10">
      <c r="B70" s="58" t="s">
        <v>56</v>
      </c>
      <c r="C70" s="55">
        <v>-215</v>
      </c>
      <c r="D70" s="55">
        <v>-178</v>
      </c>
      <c r="E70" s="55">
        <v>-46</v>
      </c>
      <c r="F70" s="55">
        <v>-6</v>
      </c>
      <c r="G70" s="55">
        <v>-96</v>
      </c>
      <c r="H70" s="55">
        <v>-7</v>
      </c>
      <c r="I70" s="55">
        <v>24</v>
      </c>
      <c r="J70" s="55">
        <f t="shared" ref="J70:J75" si="24">SUM(C70:I70)</f>
        <v>-524</v>
      </c>
    </row>
    <row r="71" spans="2:10">
      <c r="B71" s="58" t="s">
        <v>57</v>
      </c>
      <c r="C71" s="55">
        <v>-14</v>
      </c>
      <c r="D71" s="55">
        <v>-12</v>
      </c>
      <c r="E71" s="55">
        <v>-1</v>
      </c>
      <c r="F71" s="55">
        <v>0</v>
      </c>
      <c r="G71" s="55">
        <v>0</v>
      </c>
      <c r="H71" s="55">
        <v>-1</v>
      </c>
      <c r="I71" s="55">
        <v>0</v>
      </c>
      <c r="J71" s="55">
        <f t="shared" si="24"/>
        <v>-28</v>
      </c>
    </row>
    <row r="72" spans="2:10">
      <c r="B72" s="58" t="s">
        <v>58</v>
      </c>
      <c r="C72" s="55">
        <v>-367</v>
      </c>
      <c r="D72" s="55">
        <v>-23</v>
      </c>
      <c r="E72" s="55">
        <v>0</v>
      </c>
      <c r="F72" s="55">
        <v>0</v>
      </c>
      <c r="G72" s="55">
        <v>0</v>
      </c>
      <c r="H72" s="55">
        <v>0</v>
      </c>
      <c r="I72" s="55">
        <v>3</v>
      </c>
      <c r="J72" s="55">
        <f t="shared" si="24"/>
        <v>-387</v>
      </c>
    </row>
    <row r="73" spans="2:10">
      <c r="B73" s="58" t="s">
        <v>59</v>
      </c>
      <c r="C73" s="55">
        <v>-13</v>
      </c>
      <c r="D73" s="55">
        <v>-88</v>
      </c>
      <c r="E73" s="55">
        <v>0</v>
      </c>
      <c r="F73" s="55">
        <v>-1</v>
      </c>
      <c r="G73" s="55">
        <v>1</v>
      </c>
      <c r="H73" s="55">
        <v>0</v>
      </c>
      <c r="I73" s="55">
        <v>0</v>
      </c>
      <c r="J73" s="55">
        <f t="shared" si="24"/>
        <v>-101</v>
      </c>
    </row>
    <row r="74" spans="2:10">
      <c r="B74" s="58" t="s">
        <v>60</v>
      </c>
      <c r="C74" s="55">
        <v>-1</v>
      </c>
      <c r="D74" s="55">
        <v>-199</v>
      </c>
      <c r="E74" s="55">
        <v>-24</v>
      </c>
      <c r="F74" s="55">
        <v>0</v>
      </c>
      <c r="G74" s="55">
        <v>-16</v>
      </c>
      <c r="H74" s="55">
        <v>-2</v>
      </c>
      <c r="I74" s="55">
        <v>-73</v>
      </c>
      <c r="J74" s="55">
        <f t="shared" si="24"/>
        <v>-315</v>
      </c>
    </row>
    <row r="75" spans="2:10">
      <c r="B75" s="58" t="s">
        <v>61</v>
      </c>
      <c r="C75" s="55">
        <v>-16</v>
      </c>
      <c r="D75" s="55">
        <v>-61.9</v>
      </c>
      <c r="E75" s="55">
        <v>-45</v>
      </c>
      <c r="F75" s="55">
        <v>0</v>
      </c>
      <c r="G75" s="55">
        <v>-2</v>
      </c>
      <c r="H75" s="55">
        <v>-106</v>
      </c>
      <c r="I75" s="55">
        <v>43</v>
      </c>
      <c r="J75" s="55">
        <f t="shared" si="24"/>
        <v>-187.9</v>
      </c>
    </row>
    <row r="76" spans="2:10">
      <c r="B76" s="56" t="s">
        <v>62</v>
      </c>
      <c r="C76" s="57">
        <f>SUM(C70:C75)</f>
        <v>-626</v>
      </c>
      <c r="D76" s="57">
        <f>SUM(D70:D75)</f>
        <v>-561.9</v>
      </c>
      <c r="E76" s="57">
        <f t="shared" ref="E76:G76" si="25">SUM(E70:E75)</f>
        <v>-116</v>
      </c>
      <c r="F76" s="57">
        <f t="shared" si="25"/>
        <v>-7</v>
      </c>
      <c r="G76" s="57">
        <f t="shared" si="25"/>
        <v>-113</v>
      </c>
      <c r="H76" s="57">
        <f>SUM(H70:H75)</f>
        <v>-116</v>
      </c>
      <c r="I76" s="57">
        <f>SUM(I70:I75)</f>
        <v>-3</v>
      </c>
      <c r="J76" s="57">
        <f>SUM(J70:J75)</f>
        <v>-1542.9</v>
      </c>
    </row>
    <row r="77" spans="2:10">
      <c r="B77" s="58"/>
      <c r="C77" s="55"/>
      <c r="D77" s="55"/>
      <c r="E77" s="55"/>
      <c r="F77" s="55"/>
      <c r="G77" s="55"/>
      <c r="H77" s="55"/>
      <c r="I77" s="55"/>
      <c r="J77" s="55"/>
    </row>
    <row r="78" spans="2:10">
      <c r="B78" s="56" t="s">
        <v>63</v>
      </c>
      <c r="C78" s="57">
        <f>C55+C64+C68+C76</f>
        <v>199</v>
      </c>
      <c r="D78" s="57">
        <f>D55+D64+D68+D76</f>
        <v>373.00000000000011</v>
      </c>
      <c r="E78" s="57">
        <f t="shared" ref="E78:G78" si="26">E55+E64+E68+E76</f>
        <v>6</v>
      </c>
      <c r="F78" s="57">
        <f t="shared" si="26"/>
        <v>1</v>
      </c>
      <c r="G78" s="57">
        <f t="shared" si="26"/>
        <v>-40</v>
      </c>
      <c r="H78" s="57">
        <f>H55+H64+H68+H76</f>
        <v>-12</v>
      </c>
      <c r="I78" s="57">
        <f>I55+I64+I68+I76</f>
        <v>7</v>
      </c>
      <c r="J78" s="57">
        <f>J55+J64+J68+J76</f>
        <v>533.99999999999955</v>
      </c>
    </row>
    <row r="79" spans="2:10">
      <c r="B79" s="58" t="s">
        <v>100</v>
      </c>
      <c r="C79" s="55">
        <v>-46</v>
      </c>
      <c r="D79" s="55">
        <v>-73</v>
      </c>
      <c r="E79" s="55">
        <v>-2</v>
      </c>
      <c r="F79" s="55">
        <v>0</v>
      </c>
      <c r="G79" s="55">
        <v>13</v>
      </c>
      <c r="H79" s="55">
        <v>3</v>
      </c>
      <c r="I79" s="55">
        <v>-3</v>
      </c>
      <c r="J79" s="55">
        <f t="shared" ref="J79" si="27">SUM(C79:I79)</f>
        <v>-108</v>
      </c>
    </row>
    <row r="80" spans="2:10">
      <c r="B80" s="56"/>
      <c r="C80" s="55"/>
      <c r="D80" s="55"/>
      <c r="E80" s="55"/>
      <c r="F80" s="55"/>
      <c r="G80" s="55"/>
      <c r="H80" s="55"/>
      <c r="I80" s="55"/>
      <c r="J80" s="55"/>
    </row>
    <row r="81" spans="2:10">
      <c r="B81" s="56" t="s">
        <v>110</v>
      </c>
      <c r="C81" s="57">
        <f>C78+C79</f>
        <v>153</v>
      </c>
      <c r="D81" s="57">
        <f t="shared" ref="D81:J81" si="28">D78+D79</f>
        <v>300.00000000000011</v>
      </c>
      <c r="E81" s="57">
        <f t="shared" si="28"/>
        <v>4</v>
      </c>
      <c r="F81" s="57">
        <f t="shared" si="28"/>
        <v>1</v>
      </c>
      <c r="G81" s="57">
        <f t="shared" si="28"/>
        <v>-27</v>
      </c>
      <c r="H81" s="57">
        <f t="shared" si="28"/>
        <v>-9</v>
      </c>
      <c r="I81" s="57">
        <f t="shared" si="28"/>
        <v>4</v>
      </c>
      <c r="J81" s="57">
        <f t="shared" si="28"/>
        <v>425.99999999999955</v>
      </c>
    </row>
    <row r="82" spans="2:10">
      <c r="B82" s="59"/>
      <c r="C82" s="60"/>
      <c r="D82" s="60"/>
      <c r="E82" s="60"/>
      <c r="F82" s="60"/>
      <c r="G82" s="60"/>
      <c r="H82" s="60"/>
      <c r="I82" s="60"/>
      <c r="J82" s="60"/>
    </row>
    <row r="83" spans="2:10">
      <c r="B83" s="59" t="s">
        <v>111</v>
      </c>
      <c r="C83" s="60"/>
      <c r="D83" s="60"/>
      <c r="E83" s="60"/>
      <c r="F83" s="60"/>
      <c r="G83" s="60"/>
      <c r="H83" s="60"/>
      <c r="I83" s="60"/>
      <c r="J83" s="60"/>
    </row>
    <row r="84" spans="2:10">
      <c r="B84" s="59"/>
      <c r="C84" s="60"/>
      <c r="D84" s="60"/>
      <c r="E84" s="60"/>
      <c r="F84" s="60"/>
      <c r="G84" s="60"/>
      <c r="H84" s="60"/>
      <c r="I84" s="60"/>
      <c r="J84" s="60"/>
    </row>
    <row r="85" spans="2:10">
      <c r="B85" s="59" t="s">
        <v>112</v>
      </c>
      <c r="C85" s="60">
        <v>0</v>
      </c>
      <c r="D85" s="60">
        <v>0</v>
      </c>
      <c r="E85" s="60">
        <v>0</v>
      </c>
      <c r="F85" s="60">
        <v>1</v>
      </c>
      <c r="G85" s="60">
        <v>0</v>
      </c>
      <c r="H85" s="60">
        <v>-6</v>
      </c>
      <c r="I85" s="60">
        <v>0</v>
      </c>
      <c r="J85" s="60">
        <f>SUM(C85:I85)</f>
        <v>-5</v>
      </c>
    </row>
    <row r="86" spans="2:10">
      <c r="B86" s="56"/>
      <c r="C86" s="55"/>
      <c r="D86" s="55"/>
      <c r="E86" s="55"/>
      <c r="F86" s="55"/>
      <c r="G86" s="55"/>
      <c r="H86" s="55"/>
      <c r="I86" s="55"/>
      <c r="J86" s="55"/>
    </row>
    <row r="87" spans="2:10">
      <c r="B87" s="56" t="s">
        <v>73</v>
      </c>
      <c r="C87" s="57">
        <f>C81+C85</f>
        <v>153</v>
      </c>
      <c r="D87" s="57">
        <f t="shared" ref="D87:J87" si="29">D81+D85</f>
        <v>300.00000000000011</v>
      </c>
      <c r="E87" s="57">
        <f t="shared" si="29"/>
        <v>4</v>
      </c>
      <c r="F87" s="57">
        <f t="shared" si="29"/>
        <v>2</v>
      </c>
      <c r="G87" s="57">
        <f t="shared" si="29"/>
        <v>-27</v>
      </c>
      <c r="H87" s="57">
        <f t="shared" si="29"/>
        <v>-15</v>
      </c>
      <c r="I87" s="57">
        <f t="shared" si="29"/>
        <v>4</v>
      </c>
      <c r="J87" s="57">
        <f t="shared" si="29"/>
        <v>420.99999999999955</v>
      </c>
    </row>
    <row r="88" spans="2:10">
      <c r="B88" s="58" t="s">
        <v>101</v>
      </c>
      <c r="C88" s="55">
        <v>0</v>
      </c>
      <c r="D88" s="55">
        <v>-1</v>
      </c>
      <c r="E88" s="55">
        <v>0</v>
      </c>
      <c r="F88" s="55">
        <v>0</v>
      </c>
      <c r="G88" s="55">
        <v>0</v>
      </c>
      <c r="H88" s="55">
        <v>2</v>
      </c>
      <c r="I88" s="55">
        <v>1</v>
      </c>
      <c r="J88" s="55">
        <f>SUM(C88:I88)</f>
        <v>2</v>
      </c>
    </row>
    <row r="89" spans="2:10">
      <c r="B89" s="56"/>
      <c r="C89" s="55"/>
      <c r="D89" s="55"/>
      <c r="E89" s="55"/>
      <c r="F89" s="55"/>
      <c r="G89" s="55"/>
      <c r="H89" s="55"/>
      <c r="I89" s="55"/>
      <c r="J89" s="55"/>
    </row>
    <row r="90" spans="2:10" ht="13.5" thickBot="1">
      <c r="B90" s="61" t="s">
        <v>70</v>
      </c>
      <c r="C90" s="62">
        <f>SUM(C87:C89)</f>
        <v>153</v>
      </c>
      <c r="D90" s="62">
        <f>SUM(D87:D89)</f>
        <v>299.00000000000011</v>
      </c>
      <c r="E90" s="62">
        <f t="shared" ref="E90:G90" si="30">SUM(E87:E89)</f>
        <v>4</v>
      </c>
      <c r="F90" s="62">
        <f t="shared" si="30"/>
        <v>2</v>
      </c>
      <c r="G90" s="62">
        <f t="shared" si="30"/>
        <v>-27</v>
      </c>
      <c r="H90" s="62">
        <f>SUM(H87:H89)</f>
        <v>-13</v>
      </c>
      <c r="I90" s="62">
        <f>SUM(I87:I89)</f>
        <v>5</v>
      </c>
      <c r="J90" s="62">
        <f>SUM(J87:J89)</f>
        <v>422.99999999999955</v>
      </c>
    </row>
    <row r="91" spans="2:10">
      <c r="B91" s="56"/>
      <c r="C91" s="66"/>
      <c r="D91" s="66"/>
      <c r="E91" s="66"/>
      <c r="F91" s="66"/>
      <c r="G91" s="66"/>
      <c r="H91" s="66"/>
      <c r="I91" s="66"/>
      <c r="J91" s="66"/>
    </row>
  </sheetData>
  <mergeCells count="4">
    <mergeCell ref="C2:D2"/>
    <mergeCell ref="C47:D47"/>
    <mergeCell ref="E2:H2"/>
    <mergeCell ref="E47:H47"/>
  </mergeCells>
  <pageMargins left="0.75" right="0.75" top="1" bottom="1" header="0.5" footer="0.5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8</vt:i4>
      </vt:variant>
    </vt:vector>
  </HeadingPairs>
  <TitlesOfParts>
    <vt:vector size="13" baseType="lpstr">
      <vt:lpstr>Consolidated BS</vt:lpstr>
      <vt:lpstr>Consolidated IS</vt:lpstr>
      <vt:lpstr>Cons. stat. of CIE</vt:lpstr>
      <vt:lpstr>Segmented Balance Sheet</vt:lpstr>
      <vt:lpstr>Segmented IS</vt:lpstr>
      <vt:lpstr>'Consolidated IS'!Afdrukbereik</vt:lpstr>
      <vt:lpstr>'Segmented IS'!Afdrukbereik</vt:lpstr>
      <vt:lpstr>BIP_Cons.stat.ofCIE</vt:lpstr>
      <vt:lpstr>BIP_ConsolidatedBS</vt:lpstr>
      <vt:lpstr>BIP_ConsolidatedIS</vt:lpstr>
      <vt:lpstr>BIP_SegmentedBalanceSheet1</vt:lpstr>
      <vt:lpstr>BIP_SegmentedIS1</vt:lpstr>
      <vt:lpstr>BIP_SegmentedIS2</vt:lpstr>
    </vt:vector>
  </TitlesOfParts>
  <Company>ASR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Verlaat A. van 't (Arjan)</dc:creator>
  <cp:lastModifiedBy>Scholten B.J. (Barth)</cp:lastModifiedBy>
  <cp:lastPrinted>2015-08-06T23:58:24Z</cp:lastPrinted>
  <dcterms:created xsi:type="dcterms:W3CDTF">2015-05-06T08:29:32Z</dcterms:created>
  <dcterms:modified xsi:type="dcterms:W3CDTF">2016-04-18T22:08:10Z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</vt:i4>
  </property>
  <property fmtid="{D5CDD505-2E9C-101B-9397-08002B2CF9AE}" pid="3" name="PeriodName">
    <vt:lpwstr>2015.06</vt:lpwstr>
  </property>
  <property fmtid="{D5CDD505-2E9C-101B-9397-08002B2CF9AE}" pid="4" name="ChapterId">
    <vt:i4>3112</vt:i4>
  </property>
  <property fmtid="{D5CDD505-2E9C-101B-9397-08002B2CF9AE}" pid="5" name="ChapterName">
    <vt:lpwstr>Financial consolidation interim</vt:lpwstr>
  </property>
  <property fmtid="{D5CDD505-2E9C-101B-9397-08002B2CF9AE}" pid="6" name="ReportId">
    <vt:i4>20</vt:i4>
  </property>
  <property fmtid="{D5CDD505-2E9C-101B-9397-08002B2CF9AE}" pid="7" name="ReportName">
    <vt:lpwstr>DataCache halfjaar</vt:lpwstr>
  </property>
  <property fmtid="{D5CDD505-2E9C-101B-9397-08002B2CF9AE}" pid="8" name="frecMETA0">
    <vt:lpwstr>7wQAAB+LCAAAAAAABAAtlIGxBCEIQ1sScBXrof8e7gVu/uyc35UQkrgWUWnlHnW/8jpf2anj5Z+VWZQflqsyK1fZZe+U7ZjlLvuybH2VTp2p/HEsH2dSSA4SRx9glyNJ1aF4sx3Jc8tf9zqs2DVY6AHBDSSxWM3g0XcNmu836w3cB+0v6tu1V20xcBY3+seu1RUET9gf0ut7FSoFkt8z7RaE86u7KvjztaqbP+lzaYoSmvZkwfM/CD+qOzrqqGU</vt:lpwstr>
  </property>
  <property fmtid="{D5CDD505-2E9C-101B-9397-08002B2CF9AE}" pid="9" name="frecMETA1">
    <vt:lpwstr>H5NfCocbNrrrDQ0rub7qiJS+ZWeRQwC4PI7iILh1k7dml2fNGsfUkTtan5myv05O5w0IOGcXvjDzBu+dia4Ykpq3XAzh9mo+1kd8odRohqTpCODMv09vL7osF9PXQ28LctwtFzwwrEDGBkWIiiwlWo8iuqBaevhljvIuDxBvbGVXMwTSSqNbAQL/f904Lqm5CIFWBUz4JVcyCiEaTtD1eibMyGNito4QqiMd4JIYyY0ux27ngvBQ3xU1qrW+ElD</vt:lpwstr>
  </property>
  <property fmtid="{D5CDD505-2E9C-101B-9397-08002B2CF9AE}" pid="10" name="frecMETA2">
    <vt:lpwstr>O+Jh7ygk6OkpKoBY65A9JvKYJqenfni39kiZxBBvpYbiVT2NqxFwoOCX5tr6a197QHMXX/XwNfCLOiZ7OQjII9FWuu1R3aoouw3EXViQFLIb0WUEM/KZJSr7HGAVGWfcrMmpulHGJqzl1uab1bR5ttaqmg8Alo7e9wwuIDPWnfSdY1p47r3x+I02Y1w/54MIJCETOCzABIALsP806Ujq7q7c8CKks4TmmQ/hys/+fo/FuNFm+3SyaXAJQeul4/Z</vt:lpwstr>
  </property>
  <property fmtid="{D5CDD505-2E9C-101B-9397-08002B2CF9AE}" pid="11" name="frecMETA3">
    <vt:lpwstr>FymFu8EAAA=</vt:lpwstr>
  </property>
</Properties>
</file>