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ASR/2025 (2)/"/>
    </mc:Choice>
  </mc:AlternateContent>
  <xr:revisionPtr revIDLastSave="1251" documentId="13_ncr:1_{0AB3A034-BB29-456A-826D-33B5EE610AE3}" xr6:coauthVersionLast="47" xr6:coauthVersionMax="47" xr10:uidLastSave="{9F847839-5ADA-4383-B62A-8B589659DCFA}"/>
  <bookViews>
    <workbookView xWindow="-110" yWindow="-110" windowWidth="19420" windowHeight="11500" tabRatio="599" xr2:uid="{00000000-000D-0000-FFFF-FFFF00000000}"/>
  </bookViews>
  <sheets>
    <sheet name="ASR - share buyback" sheetId="132" r:id="rId1"/>
    <sheet name="27-06-2025" sheetId="285" r:id="rId2"/>
    <sheet name="26-06-2025" sheetId="284" r:id="rId3"/>
    <sheet name="25-06-2025 " sheetId="283" r:id="rId4"/>
    <sheet name="24-06-2025" sheetId="282" r:id="rId5"/>
    <sheet name="23-06-2025" sheetId="281" r:id="rId6"/>
    <sheet name="20-06-2025" sheetId="280" r:id="rId7"/>
    <sheet name="19-06-2025" sheetId="279" r:id="rId8"/>
    <sheet name="18-06-2025" sheetId="278" r:id="rId9"/>
    <sheet name="17-06-2025" sheetId="277" r:id="rId10"/>
    <sheet name="16-06-2025" sheetId="276" r:id="rId11"/>
  </sheets>
  <definedNames>
    <definedName name="_xlnm._FilterDatabase" localSheetId="0" hidden="1">'ASR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85" l="1"/>
  <c r="H8" i="285"/>
  <c r="I7" i="285"/>
  <c r="H7" i="285"/>
  <c r="I6" i="285"/>
  <c r="I9" i="285" s="1"/>
  <c r="H9" i="285" s="1"/>
  <c r="H6" i="285"/>
  <c r="I8" i="284"/>
  <c r="H8" i="284"/>
  <c r="I7" i="284"/>
  <c r="H7" i="284"/>
  <c r="I6" i="284"/>
  <c r="I9" i="284" s="1"/>
  <c r="H6" i="284"/>
  <c r="I8" i="283"/>
  <c r="H8" i="283"/>
  <c r="I7" i="283"/>
  <c r="H7" i="283"/>
  <c r="I6" i="283"/>
  <c r="I9" i="283" s="1"/>
  <c r="H9" i="283" s="1"/>
  <c r="H6" i="283"/>
  <c r="I8" i="282"/>
  <c r="H8" i="282"/>
  <c r="I7" i="282"/>
  <c r="H7" i="282"/>
  <c r="I6" i="282"/>
  <c r="I9" i="282" s="1"/>
  <c r="H9" i="282" s="1"/>
  <c r="H6" i="282"/>
  <c r="I8" i="281"/>
  <c r="H8" i="281"/>
  <c r="I7" i="281"/>
  <c r="H7" i="281"/>
  <c r="I6" i="281"/>
  <c r="H6" i="281"/>
  <c r="E16" i="132"/>
  <c r="I8" i="280"/>
  <c r="H8" i="280"/>
  <c r="I7" i="280"/>
  <c r="H7" i="280"/>
  <c r="I6" i="280"/>
  <c r="I9" i="280" s="1"/>
  <c r="H6" i="280"/>
  <c r="I8" i="279"/>
  <c r="H8" i="279"/>
  <c r="I7" i="279"/>
  <c r="H7" i="279"/>
  <c r="I6" i="279"/>
  <c r="I9" i="279" s="1"/>
  <c r="H6" i="279"/>
  <c r="I8" i="278"/>
  <c r="H8" i="278"/>
  <c r="I7" i="278"/>
  <c r="H7" i="278"/>
  <c r="I6" i="278"/>
  <c r="I9" i="278" s="1"/>
  <c r="H9" i="278" s="1"/>
  <c r="H6" i="278"/>
  <c r="I8" i="277"/>
  <c r="H8" i="277"/>
  <c r="I7" i="277"/>
  <c r="H7" i="277"/>
  <c r="I6" i="277"/>
  <c r="I9" i="277" s="1"/>
  <c r="H9" i="277" s="1"/>
  <c r="H6" i="277"/>
  <c r="H9" i="284" l="1"/>
  <c r="I9" i="281"/>
  <c r="H9" i="281" s="1"/>
  <c r="H9" i="280"/>
  <c r="H9" i="279"/>
  <c r="I8" i="276" l="1"/>
  <c r="H8" i="276"/>
  <c r="I7" i="276"/>
  <c r="H7" i="276"/>
  <c r="I6" i="276"/>
  <c r="H6" i="276"/>
  <c r="I9" i="276" l="1"/>
  <c r="H9" i="276"/>
  <c r="C46" i="132" l="1"/>
  <c r="E46" i="132" s="1"/>
  <c r="C45" i="132"/>
  <c r="E45" i="132" s="1"/>
  <c r="C44" i="132"/>
  <c r="E44" i="132" s="1"/>
  <c r="C37" i="132" l="1"/>
  <c r="E37" i="132" s="1"/>
  <c r="C41" i="132"/>
  <c r="E41" i="132" s="1"/>
  <c r="C40" i="132"/>
  <c r="E40" i="132" s="1"/>
  <c r="C39" i="132"/>
  <c r="E39" i="132" s="1"/>
  <c r="C38" i="132"/>
  <c r="E38" i="132" s="1"/>
  <c r="C34" i="132" l="1"/>
  <c r="E34" i="132" s="1"/>
  <c r="C33" i="132"/>
  <c r="E33" i="132" s="1"/>
  <c r="C32" i="132"/>
  <c r="E32" i="132" s="1"/>
  <c r="C31" i="132"/>
  <c r="E31" i="132" s="1"/>
  <c r="C30" i="132"/>
  <c r="E30" i="132" s="1"/>
  <c r="C26" i="132"/>
  <c r="E26" i="132" s="1"/>
  <c r="C25" i="132"/>
  <c r="E25" i="132" s="1"/>
  <c r="C24" i="132"/>
  <c r="E24" i="132" s="1"/>
  <c r="C23" i="132"/>
  <c r="E23" i="132" s="1"/>
  <c r="C27" i="132"/>
  <c r="E27" i="132" s="1"/>
  <c r="C17" i="132" l="1"/>
  <c r="E17" i="132" s="1"/>
  <c r="C20" i="132" l="1"/>
  <c r="E20" i="132" s="1"/>
  <c r="C16" i="132"/>
  <c r="C19" i="132"/>
  <c r="E19" i="132" s="1"/>
  <c r="C18" i="132"/>
  <c r="E18" i="132" s="1"/>
  <c r="C29" i="132" l="1"/>
  <c r="E29" i="132"/>
  <c r="G29" i="132"/>
  <c r="I29" i="132"/>
  <c r="K29" i="132"/>
  <c r="L29" i="132" s="1"/>
  <c r="M29" i="132"/>
  <c r="O29" i="132"/>
  <c r="P29" i="132" s="1"/>
  <c r="Q29" i="132"/>
  <c r="C36" i="132"/>
  <c r="E36" i="132"/>
  <c r="G36" i="132"/>
  <c r="I36" i="132"/>
  <c r="K36" i="132"/>
  <c r="L36" i="132" s="1"/>
  <c r="M36" i="132"/>
  <c r="O36" i="132"/>
  <c r="P36" i="132" s="1"/>
  <c r="Q36" i="132"/>
  <c r="C43" i="132"/>
  <c r="E43" i="132"/>
  <c r="G43" i="132"/>
  <c r="I43" i="132"/>
  <c r="K43" i="132"/>
  <c r="L43" i="132" s="1"/>
  <c r="M43" i="132"/>
  <c r="O43" i="132"/>
  <c r="P43" i="132" s="1"/>
  <c r="Q43" i="132"/>
  <c r="I22" i="132"/>
  <c r="E22" i="132"/>
  <c r="C22" i="132"/>
  <c r="C15" i="132"/>
  <c r="C11" i="132" l="1"/>
  <c r="E7" i="132" s="1"/>
  <c r="D43" i="132"/>
  <c r="H43" i="132"/>
  <c r="H36" i="132"/>
  <c r="D36" i="132"/>
  <c r="H29" i="132"/>
  <c r="D29" i="132"/>
  <c r="O22" i="132" l="1"/>
  <c r="K22" i="132"/>
  <c r="G22" i="132"/>
  <c r="Q15" i="132" l="1"/>
  <c r="M22" i="132"/>
  <c r="L22" i="132" s="1"/>
  <c r="Q22" i="132"/>
  <c r="G15" i="132"/>
  <c r="G11" i="132" s="1"/>
  <c r="K15" i="132"/>
  <c r="K11" i="132" s="1"/>
  <c r="L11" i="132" s="1"/>
  <c r="O15" i="132"/>
  <c r="O11" i="132" s="1"/>
  <c r="P22" i="132"/>
  <c r="H22" i="132"/>
  <c r="Q11" i="132" l="1"/>
  <c r="I15" i="132"/>
  <c r="I11" i="132" s="1"/>
  <c r="E15" i="132"/>
  <c r="E11" i="132" s="1"/>
  <c r="M15" i="132"/>
  <c r="D22" i="132"/>
  <c r="P15" i="132"/>
  <c r="L15" i="132" l="1"/>
  <c r="M11" i="132"/>
  <c r="D11" i="132"/>
  <c r="H11" i="132"/>
  <c r="H15" i="132"/>
  <c r="P11" i="132"/>
  <c r="D15" i="132"/>
</calcChain>
</file>

<file path=xl/sharedStrings.xml><?xml version="1.0" encoding="utf-8"?>
<sst xmlns="http://schemas.openxmlformats.org/spreadsheetml/2006/main" count="2450" uniqueCount="34">
  <si>
    <t>Total</t>
  </si>
  <si>
    <t>Trade date</t>
  </si>
  <si>
    <t>Number of shares repurchased</t>
  </si>
  <si>
    <t>Average purchase price</t>
  </si>
  <si>
    <t>Settlement amount</t>
  </si>
  <si>
    <t>Share buyback details</t>
  </si>
  <si>
    <t>Share buyback program</t>
  </si>
  <si>
    <t>Start date</t>
  </si>
  <si>
    <t>ASR Nederland N.V. share buyback program</t>
  </si>
  <si>
    <t>GMT+1</t>
  </si>
  <si>
    <t>TIME REFERENCE USED</t>
  </si>
  <si>
    <t>ISIN CODE STOCK</t>
  </si>
  <si>
    <t>ASR Nederland N.V.</t>
  </si>
  <si>
    <t>STOCK NAME</t>
  </si>
  <si>
    <t>ABN AMRO Bank N.V.</t>
  </si>
  <si>
    <t>EXECUTING ENTITY</t>
  </si>
  <si>
    <t>Average price (rounded)</t>
  </si>
  <si>
    <t>Euronext Amsterdam</t>
  </si>
  <si>
    <t>Amount purchased</t>
  </si>
  <si>
    <t># shares purchased</t>
  </si>
  <si>
    <t>Exchange</t>
  </si>
  <si>
    <t>DAILY BUYBACK SUMMARY</t>
  </si>
  <si>
    <t>Price</t>
  </si>
  <si>
    <t>Volume</t>
  </si>
  <si>
    <t>Proceeds</t>
  </si>
  <si>
    <t>Time</t>
  </si>
  <si>
    <t>ASR daily share purchase transaction details</t>
  </si>
  <si>
    <t xml:space="preserve">Percentage of programme completed </t>
  </si>
  <si>
    <t>Cboe DXE</t>
  </si>
  <si>
    <t>NL0011872643 </t>
  </si>
  <si>
    <t>Turquoise</t>
  </si>
  <si>
    <t>Total numbers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</si>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</sst>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[$€-413]\ #,##0.00"/>
    <numFmt numFmtId="168" formatCode="[$-409]dd\-mmm\-yy;@"/>
    <numFmt numFmtId="169" formatCode="[$-F400]h:mm:ss\ AM/PM"/>
    <numFmt numFmtId="170" formatCode="_(* #,##0_);_(* \(#,##0\);_(* &quot;-&quot;??_);_(@_)"/>
    <numFmt numFmtId="171" formatCode="[$€-413]\ #,##0.0000"/>
    <numFmt numFmtId="172" formatCode="0.0%"/>
    <numFmt numFmtId="173" formatCode="[$-413]d\-mmm\-yy;@"/>
    <numFmt numFmtId="174" formatCode="[$EUR]\ #,##0.00"/>
    <numFmt numFmtId="175" formatCode="[$-409]d\-mmm\-yy;@"/>
    <numFmt numFmtId="176" formatCode="#,##0.0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ato"/>
      <family val="2"/>
    </font>
    <font>
      <b/>
      <sz val="18"/>
      <name val="ABN AMRO Sans"/>
      <family val="2"/>
    </font>
    <font>
      <sz val="11"/>
      <name val="ABN AMRO Sans"/>
      <family val="2"/>
    </font>
    <font>
      <b/>
      <sz val="10"/>
      <name val="ABN AMRO Sans"/>
      <family val="2"/>
    </font>
    <font>
      <sz val="10"/>
      <name val="ABN AMRO Sans"/>
      <family val="2"/>
    </font>
    <font>
      <sz val="11"/>
      <color rgb="FF19E19E"/>
      <name val="ABN AMRO Sans"/>
      <family val="2"/>
    </font>
    <font>
      <b/>
      <sz val="12"/>
      <name val="ABN AMRO Sans"/>
      <family val="2"/>
    </font>
    <font>
      <sz val="9"/>
      <color rgb="FF19E19E"/>
      <name val="ABN AMRO Sans"/>
      <family val="2"/>
    </font>
    <font>
      <sz val="9"/>
      <color rgb="FF3C3C41"/>
      <name val="ABN AMRO Sans"/>
      <family val="2"/>
    </font>
    <font>
      <b/>
      <sz val="9"/>
      <color rgb="FF3C3C41"/>
      <name val="ABN AMRO Sans"/>
      <family val="2"/>
    </font>
    <font>
      <b/>
      <sz val="11"/>
      <name val="ABN AMRO Sans"/>
      <family val="2"/>
    </font>
    <font>
      <b/>
      <sz val="10"/>
      <color rgb="FF3C3C41"/>
      <name val="ABN AMRO Sans"/>
      <family val="2"/>
    </font>
    <font>
      <sz val="10"/>
      <color rgb="FF3C3C41"/>
      <name val="ABN AMRO Sans"/>
      <family val="2"/>
    </font>
    <font>
      <sz val="10"/>
      <color rgb="FF19E19E"/>
      <name val="ABN AMRO Sans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2">
    <xf numFmtId="0" fontId="0" fillId="0" borderId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" fillId="0" borderId="0"/>
    <xf numFmtId="0" fontId="9" fillId="0" borderId="0"/>
    <xf numFmtId="166" fontId="9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1" fillId="4" borderId="0" applyNumberFormat="0" applyBorder="0" applyAlignment="0" applyProtection="0"/>
    <xf numFmtId="0" fontId="12" fillId="7" borderId="4" applyNumberFormat="0" applyAlignment="0" applyProtection="0"/>
    <xf numFmtId="0" fontId="13" fillId="8" borderId="7" applyNumberFormat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8" fillId="9" borderId="8" applyNumberFormat="0" applyFont="0" applyAlignment="0" applyProtection="0"/>
    <xf numFmtId="0" fontId="20" fillId="7" borderId="5" applyNumberFormat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0" fontId="25" fillId="0" borderId="0"/>
  </cellStyleXfs>
  <cellXfs count="89">
    <xf numFmtId="0" fontId="0" fillId="0" borderId="0" xfId="0"/>
    <xf numFmtId="0" fontId="27" fillId="0" borderId="0" xfId="0" applyFont="1"/>
    <xf numFmtId="0" fontId="29" fillId="0" borderId="0" xfId="1" applyNumberFormat="1" applyFont="1" applyFill="1" applyBorder="1" applyAlignment="1">
      <alignment horizontal="right"/>
    </xf>
    <xf numFmtId="171" fontId="29" fillId="0" borderId="0" xfId="0" applyNumberFormat="1" applyFont="1" applyAlignment="1">
      <alignment horizontal="right" vertical="center"/>
    </xf>
    <xf numFmtId="169" fontId="29" fillId="0" borderId="0" xfId="0" applyNumberFormat="1" applyFont="1" applyAlignment="1">
      <alignment horizontal="right"/>
    </xf>
    <xf numFmtId="171" fontId="29" fillId="0" borderId="0" xfId="0" applyNumberFormat="1" applyFont="1" applyAlignment="1">
      <alignment vertical="center"/>
    </xf>
    <xf numFmtId="0" fontId="29" fillId="0" borderId="0" xfId="0" applyFont="1" applyAlignment="1">
      <alignment horizontal="right" vertical="center"/>
    </xf>
    <xf numFmtId="0" fontId="26" fillId="2" borderId="0" xfId="0" applyFont="1" applyFill="1"/>
    <xf numFmtId="0" fontId="30" fillId="2" borderId="0" xfId="0" applyFont="1" applyFill="1" applyAlignment="1">
      <alignment horizontal="left"/>
    </xf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 applyAlignment="1">
      <alignment horizontal="left"/>
    </xf>
    <xf numFmtId="0" fontId="32" fillId="2" borderId="0" xfId="0" applyFont="1" applyFill="1"/>
    <xf numFmtId="0" fontId="33" fillId="2" borderId="0" xfId="0" applyFont="1" applyFill="1"/>
    <xf numFmtId="0" fontId="33" fillId="2" borderId="0" xfId="0" applyFont="1" applyFill="1" applyAlignment="1">
      <alignment horizontal="left"/>
    </xf>
    <xf numFmtId="172" fontId="34" fillId="2" borderId="0" xfId="169" applyNumberFormat="1" applyFont="1" applyFill="1" applyAlignment="1">
      <alignment horizontal="right"/>
    </xf>
    <xf numFmtId="0" fontId="35" fillId="34" borderId="0" xfId="0" applyFont="1" applyFill="1" applyAlignment="1">
      <alignment horizontal="left" vertical="center"/>
    </xf>
    <xf numFmtId="0" fontId="35" fillId="34" borderId="0" xfId="0" applyFont="1" applyFill="1" applyAlignment="1">
      <alignment horizontal="left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5" fillId="34" borderId="2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171" fontId="27" fillId="0" borderId="0" xfId="0" applyNumberFormat="1" applyFont="1"/>
    <xf numFmtId="14" fontId="26" fillId="35" borderId="0" xfId="3" applyNumberFormat="1" applyFont="1" applyFill="1" applyAlignment="1">
      <alignment horizontal="left"/>
    </xf>
    <xf numFmtId="0" fontId="28" fillId="35" borderId="0" xfId="3" applyFont="1" applyFill="1" applyAlignment="1">
      <alignment horizontal="right"/>
    </xf>
    <xf numFmtId="167" fontId="28" fillId="35" borderId="0" xfId="3" applyNumberFormat="1" applyFont="1" applyFill="1"/>
    <xf numFmtId="0" fontId="27" fillId="2" borderId="0" xfId="0" applyFont="1" applyFill="1"/>
    <xf numFmtId="0" fontId="29" fillId="0" borderId="0" xfId="0" applyFont="1" applyAlignment="1">
      <alignment vertical="center"/>
    </xf>
    <xf numFmtId="0" fontId="29" fillId="35" borderId="0" xfId="3" applyFont="1" applyFill="1" applyAlignment="1">
      <alignment horizontal="right"/>
    </xf>
    <xf numFmtId="0" fontId="29" fillId="2" borderId="0" xfId="0" applyFont="1" applyFill="1"/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1" applyNumberFormat="1" applyFont="1" applyAlignment="1">
      <alignment horizontal="right"/>
    </xf>
    <xf numFmtId="167" fontId="29" fillId="0" borderId="0" xfId="0" applyNumberFormat="1" applyFont="1" applyAlignment="1">
      <alignment vertical="center"/>
    </xf>
    <xf numFmtId="0" fontId="29" fillId="2" borderId="0" xfId="0" applyFont="1" applyFill="1" applyAlignment="1">
      <alignment vertical="center"/>
    </xf>
    <xf numFmtId="0" fontId="28" fillId="34" borderId="10" xfId="0" applyFont="1" applyFill="1" applyBorder="1" applyAlignment="1">
      <alignment horizontal="center"/>
    </xf>
    <xf numFmtId="167" fontId="28" fillId="34" borderId="10" xfId="0" applyNumberFormat="1" applyFont="1" applyFill="1" applyBorder="1" applyAlignment="1">
      <alignment horizontal="center"/>
    </xf>
    <xf numFmtId="0" fontId="28" fillId="34" borderId="17" xfId="0" applyFont="1" applyFill="1" applyBorder="1" applyAlignment="1">
      <alignment horizontal="center"/>
    </xf>
    <xf numFmtId="167" fontId="28" fillId="2" borderId="0" xfId="3" applyNumberFormat="1" applyFont="1" applyFill="1" applyAlignment="1">
      <alignment horizontal="center"/>
    </xf>
    <xf numFmtId="167" fontId="29" fillId="0" borderId="0" xfId="0" applyNumberFormat="1" applyFont="1" applyAlignment="1">
      <alignment horizontal="right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3" fontId="29" fillId="0" borderId="0" xfId="0" applyNumberFormat="1" applyFont="1" applyAlignment="1">
      <alignment horizontal="center" vertical="center"/>
    </xf>
    <xf numFmtId="167" fontId="29" fillId="0" borderId="13" xfId="0" applyNumberFormat="1" applyFont="1" applyBorder="1" applyAlignment="1">
      <alignment horizontal="center" vertical="center"/>
    </xf>
    <xf numFmtId="0" fontId="29" fillId="0" borderId="20" xfId="0" applyFont="1" applyBorder="1"/>
    <xf numFmtId="0" fontId="28" fillId="0" borderId="18" xfId="0" applyFont="1" applyBorder="1" applyAlignment="1">
      <alignment vertical="center"/>
    </xf>
    <xf numFmtId="171" fontId="28" fillId="0" borderId="10" xfId="0" applyNumberFormat="1" applyFont="1" applyBorder="1" applyAlignment="1">
      <alignment horizontal="center" vertical="center"/>
    </xf>
    <xf numFmtId="167" fontId="28" fillId="0" borderId="17" xfId="0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vertical="center"/>
    </xf>
    <xf numFmtId="0" fontId="28" fillId="34" borderId="16" xfId="0" applyFont="1" applyFill="1" applyBorder="1"/>
    <xf numFmtId="9" fontId="28" fillId="0" borderId="15" xfId="0" applyNumberFormat="1" applyFont="1" applyBorder="1" applyAlignment="1">
      <alignment horizontal="left" vertical="center"/>
    </xf>
    <xf numFmtId="0" fontId="28" fillId="34" borderId="14" xfId="0" applyFont="1" applyFill="1" applyBorder="1"/>
    <xf numFmtId="0" fontId="28" fillId="0" borderId="13" xfId="0" applyFont="1" applyBorder="1" applyAlignment="1">
      <alignment vertical="center"/>
    </xf>
    <xf numFmtId="16" fontId="29" fillId="0" borderId="0" xfId="0" applyNumberFormat="1" applyFont="1" applyAlignment="1">
      <alignment vertical="center"/>
    </xf>
    <xf numFmtId="0" fontId="28" fillId="34" borderId="12" xfId="0" applyFont="1" applyFill="1" applyBorder="1"/>
    <xf numFmtId="0" fontId="28" fillId="0" borderId="11" xfId="0" applyFont="1" applyBorder="1" applyAlignment="1">
      <alignment vertical="center"/>
    </xf>
    <xf numFmtId="0" fontId="27" fillId="35" borderId="0" xfId="0" applyFont="1" applyFill="1" applyAlignment="1">
      <alignment horizontal="center"/>
    </xf>
    <xf numFmtId="0" fontId="29" fillId="35" borderId="0" xfId="0" applyFont="1" applyFill="1" applyAlignment="1">
      <alignment horizontal="center"/>
    </xf>
    <xf numFmtId="0" fontId="29" fillId="0" borderId="0" xfId="0" applyFont="1" applyAlignment="1">
      <alignment horizontal="center" vertical="center"/>
    </xf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8" fillId="2" borderId="0" xfId="0" applyFont="1" applyFill="1"/>
    <xf numFmtId="170" fontId="37" fillId="2" borderId="0" xfId="5" applyNumberFormat="1" applyFont="1" applyFill="1"/>
    <xf numFmtId="168" fontId="37" fillId="0" borderId="0" xfId="3" applyNumberFormat="1" applyFont="1" applyAlignment="1">
      <alignment horizontal="right"/>
    </xf>
    <xf numFmtId="10" fontId="36" fillId="2" borderId="0" xfId="169" applyNumberFormat="1" applyFont="1" applyFill="1" applyAlignment="1">
      <alignment horizontal="right"/>
    </xf>
    <xf numFmtId="173" fontId="28" fillId="2" borderId="10" xfId="0" applyNumberFormat="1" applyFont="1" applyFill="1" applyBorder="1" applyAlignment="1">
      <alignment vertical="center"/>
    </xf>
    <xf numFmtId="3" fontId="28" fillId="2" borderId="10" xfId="0" applyNumberFormat="1" applyFont="1" applyFill="1" applyBorder="1" applyAlignment="1">
      <alignment horizontal="right" vertical="center"/>
    </xf>
    <xf numFmtId="174" fontId="28" fillId="2" borderId="10" xfId="0" applyNumberFormat="1" applyFont="1" applyFill="1" applyBorder="1" applyAlignment="1">
      <alignment horizontal="left" vertical="center"/>
    </xf>
    <xf numFmtId="173" fontId="28" fillId="2" borderId="10" xfId="0" applyNumberFormat="1" applyFont="1" applyFill="1" applyBorder="1"/>
    <xf numFmtId="3" fontId="28" fillId="2" borderId="10" xfId="0" applyNumberFormat="1" applyFont="1" applyFill="1" applyBorder="1" applyAlignment="1">
      <alignment horizontal="right"/>
    </xf>
    <xf numFmtId="174" fontId="28" fillId="2" borderId="10" xfId="0" applyNumberFormat="1" applyFont="1" applyFill="1" applyBorder="1" applyAlignment="1">
      <alignment horizontal="left"/>
    </xf>
    <xf numFmtId="175" fontId="28" fillId="0" borderId="10" xfId="0" applyNumberFormat="1" applyFont="1" applyBorder="1" applyAlignment="1">
      <alignment horizontal="left"/>
    </xf>
    <xf numFmtId="170" fontId="28" fillId="0" borderId="10" xfId="167" applyNumberFormat="1" applyFont="1" applyFill="1" applyBorder="1" applyAlignment="1">
      <alignment horizontal="right" vertical="center"/>
    </xf>
    <xf numFmtId="174" fontId="28" fillId="0" borderId="10" xfId="0" applyNumberFormat="1" applyFont="1" applyBorder="1" applyAlignment="1">
      <alignment horizontal="left" vertical="center"/>
    </xf>
    <xf numFmtId="175" fontId="29" fillId="0" borderId="0" xfId="0" applyNumberFormat="1" applyFont="1" applyAlignment="1">
      <alignment horizontal="left"/>
    </xf>
    <xf numFmtId="170" fontId="29" fillId="0" borderId="0" xfId="167" applyNumberFormat="1" applyFont="1" applyFill="1" applyBorder="1" applyAlignment="1">
      <alignment horizontal="right" vertical="center"/>
    </xf>
    <xf numFmtId="174" fontId="29" fillId="0" borderId="0" xfId="0" applyNumberFormat="1" applyFont="1" applyAlignment="1">
      <alignment horizontal="left" vertical="center"/>
    </xf>
    <xf numFmtId="0" fontId="39" fillId="0" borderId="0" xfId="0" applyFont="1"/>
    <xf numFmtId="176" fontId="28" fillId="2" borderId="10" xfId="0" applyNumberFormat="1" applyFont="1" applyFill="1" applyBorder="1" applyAlignment="1">
      <alignment horizontal="right" vertical="center"/>
    </xf>
    <xf numFmtId="0" fontId="27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34" borderId="18" xfId="0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/>
    </xf>
    <xf numFmtId="0" fontId="28" fillId="34" borderId="17" xfId="0" applyFont="1" applyFill="1" applyBorder="1" applyAlignment="1">
      <alignment horizontal="center"/>
    </xf>
  </cellXfs>
  <cellStyles count="172">
    <cellStyle name="20% - Accent1 2" xfId="118" xr:uid="{00000000-0005-0000-0000-000000000000}"/>
    <cellStyle name="20% - Accent2 2" xfId="119" xr:uid="{00000000-0005-0000-0000-000001000000}"/>
    <cellStyle name="20% - Accent3 2" xfId="120" xr:uid="{00000000-0005-0000-0000-000002000000}"/>
    <cellStyle name="20% - Accent4 2" xfId="121" xr:uid="{00000000-0005-0000-0000-000003000000}"/>
    <cellStyle name="20% - Accent5 2" xfId="122" xr:uid="{00000000-0005-0000-0000-000004000000}"/>
    <cellStyle name="20% - Accent6 2" xfId="123" xr:uid="{00000000-0005-0000-0000-000005000000}"/>
    <cellStyle name="40% - Accent1 2" xfId="124" xr:uid="{00000000-0005-0000-0000-000006000000}"/>
    <cellStyle name="40% - Accent2 2" xfId="125" xr:uid="{00000000-0005-0000-0000-000007000000}"/>
    <cellStyle name="40% - Accent3 2" xfId="126" xr:uid="{00000000-0005-0000-0000-000008000000}"/>
    <cellStyle name="40% - Accent4 2" xfId="127" xr:uid="{00000000-0005-0000-0000-000009000000}"/>
    <cellStyle name="40% - Accent5 2" xfId="128" xr:uid="{00000000-0005-0000-0000-00000A000000}"/>
    <cellStyle name="40% - Accent6 2" xfId="129" xr:uid="{00000000-0005-0000-0000-00000B000000}"/>
    <cellStyle name="60% - Accent1 2" xfId="130" xr:uid="{00000000-0005-0000-0000-00000C000000}"/>
    <cellStyle name="60% - Accent2 2" xfId="131" xr:uid="{00000000-0005-0000-0000-00000D000000}"/>
    <cellStyle name="60% - Accent3 2" xfId="132" xr:uid="{00000000-0005-0000-0000-00000E000000}"/>
    <cellStyle name="60% - Accent4 2" xfId="133" xr:uid="{00000000-0005-0000-0000-00000F000000}"/>
    <cellStyle name="60% - Accent5 2" xfId="134" xr:uid="{00000000-0005-0000-0000-000010000000}"/>
    <cellStyle name="60% - Accent6 2" xfId="135" xr:uid="{00000000-0005-0000-0000-000011000000}"/>
    <cellStyle name="Accent1 2" xfId="136" xr:uid="{00000000-0005-0000-0000-000012000000}"/>
    <cellStyle name="Accent2 2" xfId="137" xr:uid="{00000000-0005-0000-0000-000013000000}"/>
    <cellStyle name="Accent3 2" xfId="138" xr:uid="{00000000-0005-0000-0000-000014000000}"/>
    <cellStyle name="Accent4 2" xfId="139" xr:uid="{00000000-0005-0000-0000-000015000000}"/>
    <cellStyle name="Accent5 2" xfId="140" xr:uid="{00000000-0005-0000-0000-000016000000}"/>
    <cellStyle name="Accent6 2" xfId="141" xr:uid="{00000000-0005-0000-0000-000017000000}"/>
    <cellStyle name="Bad 2" xfId="142" xr:uid="{00000000-0005-0000-0000-000018000000}"/>
    <cellStyle name="Calculation 2" xfId="143" xr:uid="{00000000-0005-0000-0000-000019000000}"/>
    <cellStyle name="Check Cell 2" xfId="144" xr:uid="{00000000-0005-0000-0000-00001A000000}"/>
    <cellStyle name="Comma" xfId="1" builtinId="3"/>
    <cellStyle name="Comma 2" xfId="2" xr:uid="{00000000-0005-0000-0000-00001C000000}"/>
    <cellStyle name="Comma 2 10" xfId="10" xr:uid="{00000000-0005-0000-0000-00001D000000}"/>
    <cellStyle name="Comma 2 11" xfId="11" xr:uid="{00000000-0005-0000-0000-00001E000000}"/>
    <cellStyle name="Comma 2 12" xfId="12" xr:uid="{00000000-0005-0000-0000-00001F000000}"/>
    <cellStyle name="Comma 2 13" xfId="13" xr:uid="{00000000-0005-0000-0000-000020000000}"/>
    <cellStyle name="Comma 2 14" xfId="14" xr:uid="{00000000-0005-0000-0000-000021000000}"/>
    <cellStyle name="Comma 2 15" xfId="15" xr:uid="{00000000-0005-0000-0000-000022000000}"/>
    <cellStyle name="Comma 2 16" xfId="16" xr:uid="{00000000-0005-0000-0000-000023000000}"/>
    <cellStyle name="Comma 2 17" xfId="17" xr:uid="{00000000-0005-0000-0000-000024000000}"/>
    <cellStyle name="Comma 2 18" xfId="18" xr:uid="{00000000-0005-0000-0000-000025000000}"/>
    <cellStyle name="Comma 2 19" xfId="19" xr:uid="{00000000-0005-0000-0000-000026000000}"/>
    <cellStyle name="Comma 2 2" xfId="7" xr:uid="{00000000-0005-0000-0000-000027000000}"/>
    <cellStyle name="Comma 2 2 2" xfId="117" xr:uid="{00000000-0005-0000-0000-000028000000}"/>
    <cellStyle name="Comma 2 2 3" xfId="145" xr:uid="{00000000-0005-0000-0000-000029000000}"/>
    <cellStyle name="Comma 2 20" xfId="20" xr:uid="{00000000-0005-0000-0000-00002A000000}"/>
    <cellStyle name="Comma 2 21" xfId="21" xr:uid="{00000000-0005-0000-0000-00002B000000}"/>
    <cellStyle name="Comma 2 22" xfId="22" xr:uid="{00000000-0005-0000-0000-00002C000000}"/>
    <cellStyle name="Comma 2 23" xfId="23" xr:uid="{00000000-0005-0000-0000-00002D000000}"/>
    <cellStyle name="Comma 2 24" xfId="24" xr:uid="{00000000-0005-0000-0000-00002E000000}"/>
    <cellStyle name="Comma 2 25" xfId="25" xr:uid="{00000000-0005-0000-0000-00002F000000}"/>
    <cellStyle name="Comma 2 26" xfId="26" xr:uid="{00000000-0005-0000-0000-000030000000}"/>
    <cellStyle name="Comma 2 27" xfId="27" xr:uid="{00000000-0005-0000-0000-000031000000}"/>
    <cellStyle name="Comma 2 28" xfId="6" xr:uid="{00000000-0005-0000-0000-000032000000}"/>
    <cellStyle name="Comma 2 29" xfId="168" xr:uid="{00000000-0005-0000-0000-000033000000}"/>
    <cellStyle name="Comma 2 3" xfId="28" xr:uid="{00000000-0005-0000-0000-000034000000}"/>
    <cellStyle name="Comma 2 4" xfId="29" xr:uid="{00000000-0005-0000-0000-000035000000}"/>
    <cellStyle name="Comma 2 5" xfId="30" xr:uid="{00000000-0005-0000-0000-000036000000}"/>
    <cellStyle name="Comma 2 6" xfId="31" xr:uid="{00000000-0005-0000-0000-000037000000}"/>
    <cellStyle name="Comma 2 7" xfId="32" xr:uid="{00000000-0005-0000-0000-000038000000}"/>
    <cellStyle name="Comma 2 8" xfId="33" xr:uid="{00000000-0005-0000-0000-000039000000}"/>
    <cellStyle name="Comma 2 9" xfId="34" xr:uid="{00000000-0005-0000-0000-00003A000000}"/>
    <cellStyle name="Comma 3" xfId="114" xr:uid="{00000000-0005-0000-0000-00003B000000}"/>
    <cellStyle name="Comma 4" xfId="146" xr:uid="{00000000-0005-0000-0000-00003C000000}"/>
    <cellStyle name="Comma 5" xfId="5" xr:uid="{00000000-0005-0000-0000-00003D000000}"/>
    <cellStyle name="Comma 6" xfId="167" xr:uid="{00000000-0005-0000-0000-00003E000000}"/>
    <cellStyle name="Currency 2" xfId="147" xr:uid="{00000000-0005-0000-0000-00003F000000}"/>
    <cellStyle name="Currency 3" xfId="113" xr:uid="{00000000-0005-0000-0000-000040000000}"/>
    <cellStyle name="Explanatory Text 2" xfId="148" xr:uid="{00000000-0005-0000-0000-000041000000}"/>
    <cellStyle name="Good 2" xfId="149" xr:uid="{00000000-0005-0000-0000-000042000000}"/>
    <cellStyle name="Heading 1 2" xfId="150" xr:uid="{00000000-0005-0000-0000-000043000000}"/>
    <cellStyle name="Heading 2 2" xfId="151" xr:uid="{00000000-0005-0000-0000-000044000000}"/>
    <cellStyle name="Heading 3 2" xfId="152" xr:uid="{00000000-0005-0000-0000-000045000000}"/>
    <cellStyle name="Heading 4 2" xfId="153" xr:uid="{00000000-0005-0000-0000-000046000000}"/>
    <cellStyle name="Hyperlink 2" xfId="154" xr:uid="{00000000-0005-0000-0000-000047000000}"/>
    <cellStyle name="Input 2" xfId="155" xr:uid="{00000000-0005-0000-0000-000048000000}"/>
    <cellStyle name="Linked Cell 2" xfId="156" xr:uid="{00000000-0005-0000-0000-000049000000}"/>
    <cellStyle name="Neutral 2" xfId="157" xr:uid="{00000000-0005-0000-0000-00004A000000}"/>
    <cellStyle name="Normal" xfId="0" builtinId="0"/>
    <cellStyle name="Normal 10" xfId="170" xr:uid="{A2E0F51E-0DB2-474F-91BA-E4ACFE30363D}"/>
    <cellStyle name="Normal 11" xfId="171" xr:uid="{D888409A-668C-4C04-8CD6-70212F0C9B9D}"/>
    <cellStyle name="Normal 2" xfId="3" xr:uid="{00000000-0005-0000-0000-00004C000000}"/>
    <cellStyle name="Normal 2 10" xfId="35" xr:uid="{00000000-0005-0000-0000-00004D000000}"/>
    <cellStyle name="Normal 2 11" xfId="36" xr:uid="{00000000-0005-0000-0000-00004E000000}"/>
    <cellStyle name="Normal 2 12" xfId="37" xr:uid="{00000000-0005-0000-0000-00004F000000}"/>
    <cellStyle name="Normal 2 13" xfId="38" xr:uid="{00000000-0005-0000-0000-000050000000}"/>
    <cellStyle name="Normal 2 14" xfId="39" xr:uid="{00000000-0005-0000-0000-000051000000}"/>
    <cellStyle name="Normal 2 15" xfId="40" xr:uid="{00000000-0005-0000-0000-000052000000}"/>
    <cellStyle name="Normal 2 16" xfId="41" xr:uid="{00000000-0005-0000-0000-000053000000}"/>
    <cellStyle name="Normal 2 17" xfId="42" xr:uid="{00000000-0005-0000-0000-000054000000}"/>
    <cellStyle name="Normal 2 18" xfId="43" xr:uid="{00000000-0005-0000-0000-000055000000}"/>
    <cellStyle name="Normal 2 19" xfId="44" xr:uid="{00000000-0005-0000-0000-000056000000}"/>
    <cellStyle name="Normal 2 2" xfId="45" xr:uid="{00000000-0005-0000-0000-000057000000}"/>
    <cellStyle name="Normal 2 2 2" xfId="116" xr:uid="{00000000-0005-0000-0000-000058000000}"/>
    <cellStyle name="Normal 2 20" xfId="46" xr:uid="{00000000-0005-0000-0000-000059000000}"/>
    <cellStyle name="Normal 2 21" xfId="47" xr:uid="{00000000-0005-0000-0000-00005A000000}"/>
    <cellStyle name="Normal 2 22" xfId="48" xr:uid="{00000000-0005-0000-0000-00005B000000}"/>
    <cellStyle name="Normal 2 23" xfId="49" xr:uid="{00000000-0005-0000-0000-00005C000000}"/>
    <cellStyle name="Normal 2 24" xfId="50" xr:uid="{00000000-0005-0000-0000-00005D000000}"/>
    <cellStyle name="Normal 2 25" xfId="51" xr:uid="{00000000-0005-0000-0000-00005E000000}"/>
    <cellStyle name="Normal 2 3" xfId="52" xr:uid="{00000000-0005-0000-0000-00005F000000}"/>
    <cellStyle name="Normal 2 4" xfId="53" xr:uid="{00000000-0005-0000-0000-000060000000}"/>
    <cellStyle name="Normal 2 5" xfId="54" xr:uid="{00000000-0005-0000-0000-000061000000}"/>
    <cellStyle name="Normal 2 6" xfId="55" xr:uid="{00000000-0005-0000-0000-000062000000}"/>
    <cellStyle name="Normal 2 7" xfId="56" xr:uid="{00000000-0005-0000-0000-000063000000}"/>
    <cellStyle name="Normal 2 8" xfId="57" xr:uid="{00000000-0005-0000-0000-000064000000}"/>
    <cellStyle name="Normal 2 9" xfId="58" xr:uid="{00000000-0005-0000-0000-000065000000}"/>
    <cellStyle name="Normal 3" xfId="59" xr:uid="{00000000-0005-0000-0000-000066000000}"/>
    <cellStyle name="Normal 3 10" xfId="60" xr:uid="{00000000-0005-0000-0000-000067000000}"/>
    <cellStyle name="Normal 3 11" xfId="61" xr:uid="{00000000-0005-0000-0000-000068000000}"/>
    <cellStyle name="Normal 3 12" xfId="62" xr:uid="{00000000-0005-0000-0000-000069000000}"/>
    <cellStyle name="Normal 3 13" xfId="63" xr:uid="{00000000-0005-0000-0000-00006A000000}"/>
    <cellStyle name="Normal 3 14" xfId="64" xr:uid="{00000000-0005-0000-0000-00006B000000}"/>
    <cellStyle name="Normal 3 15" xfId="65" xr:uid="{00000000-0005-0000-0000-00006C000000}"/>
    <cellStyle name="Normal 3 16" xfId="66" xr:uid="{00000000-0005-0000-0000-00006D000000}"/>
    <cellStyle name="Normal 3 17" xfId="67" xr:uid="{00000000-0005-0000-0000-00006E000000}"/>
    <cellStyle name="Normal 3 18" xfId="68" xr:uid="{00000000-0005-0000-0000-00006F000000}"/>
    <cellStyle name="Normal 3 19" xfId="69" xr:uid="{00000000-0005-0000-0000-000070000000}"/>
    <cellStyle name="Normal 3 2" xfId="70" xr:uid="{00000000-0005-0000-0000-000071000000}"/>
    <cellStyle name="Normal 3 2 2" xfId="115" xr:uid="{00000000-0005-0000-0000-000072000000}"/>
    <cellStyle name="Normal 3 20" xfId="71" xr:uid="{00000000-0005-0000-0000-000073000000}"/>
    <cellStyle name="Normal 3 21" xfId="72" xr:uid="{00000000-0005-0000-0000-000074000000}"/>
    <cellStyle name="Normal 3 22" xfId="73" xr:uid="{00000000-0005-0000-0000-000075000000}"/>
    <cellStyle name="Normal 3 23" xfId="74" xr:uid="{00000000-0005-0000-0000-000076000000}"/>
    <cellStyle name="Normal 3 24" xfId="75" xr:uid="{00000000-0005-0000-0000-000077000000}"/>
    <cellStyle name="Normal 3 25" xfId="76" xr:uid="{00000000-0005-0000-0000-000078000000}"/>
    <cellStyle name="Normal 3 3" xfId="77" xr:uid="{00000000-0005-0000-0000-000079000000}"/>
    <cellStyle name="Normal 3 4" xfId="78" xr:uid="{00000000-0005-0000-0000-00007A000000}"/>
    <cellStyle name="Normal 3 5" xfId="79" xr:uid="{00000000-0005-0000-0000-00007B000000}"/>
    <cellStyle name="Normal 3 6" xfId="80" xr:uid="{00000000-0005-0000-0000-00007C000000}"/>
    <cellStyle name="Normal 3 7" xfId="81" xr:uid="{00000000-0005-0000-0000-00007D000000}"/>
    <cellStyle name="Normal 3 8" xfId="82" xr:uid="{00000000-0005-0000-0000-00007E000000}"/>
    <cellStyle name="Normal 3 9" xfId="83" xr:uid="{00000000-0005-0000-0000-00007F000000}"/>
    <cellStyle name="Normal 4" xfId="84" xr:uid="{00000000-0005-0000-0000-000080000000}"/>
    <cellStyle name="Normal 4 10" xfId="85" xr:uid="{00000000-0005-0000-0000-000081000000}"/>
    <cellStyle name="Normal 4 11" xfId="86" xr:uid="{00000000-0005-0000-0000-000082000000}"/>
    <cellStyle name="Normal 4 12" xfId="87" xr:uid="{00000000-0005-0000-0000-000083000000}"/>
    <cellStyle name="Normal 4 13" xfId="88" xr:uid="{00000000-0005-0000-0000-000084000000}"/>
    <cellStyle name="Normal 4 14" xfId="89" xr:uid="{00000000-0005-0000-0000-000085000000}"/>
    <cellStyle name="Normal 4 15" xfId="90" xr:uid="{00000000-0005-0000-0000-000086000000}"/>
    <cellStyle name="Normal 4 16" xfId="91" xr:uid="{00000000-0005-0000-0000-000087000000}"/>
    <cellStyle name="Normal 4 17" xfId="92" xr:uid="{00000000-0005-0000-0000-000088000000}"/>
    <cellStyle name="Normal 4 18" xfId="93" xr:uid="{00000000-0005-0000-0000-000089000000}"/>
    <cellStyle name="Normal 4 19" xfId="94" xr:uid="{00000000-0005-0000-0000-00008A000000}"/>
    <cellStyle name="Normal 4 2" xfId="95" xr:uid="{00000000-0005-0000-0000-00008B000000}"/>
    <cellStyle name="Normal 4 20" xfId="96" xr:uid="{00000000-0005-0000-0000-00008C000000}"/>
    <cellStyle name="Normal 4 21" xfId="97" xr:uid="{00000000-0005-0000-0000-00008D000000}"/>
    <cellStyle name="Normal 4 22" xfId="98" xr:uid="{00000000-0005-0000-0000-00008E000000}"/>
    <cellStyle name="Normal 4 23" xfId="99" xr:uid="{00000000-0005-0000-0000-00008F000000}"/>
    <cellStyle name="Normal 4 24" xfId="100" xr:uid="{00000000-0005-0000-0000-000090000000}"/>
    <cellStyle name="Normal 4 25" xfId="101" xr:uid="{00000000-0005-0000-0000-000091000000}"/>
    <cellStyle name="Normal 4 3" xfId="102" xr:uid="{00000000-0005-0000-0000-000092000000}"/>
    <cellStyle name="Normal 4 4" xfId="103" xr:uid="{00000000-0005-0000-0000-000093000000}"/>
    <cellStyle name="Normal 4 5" xfId="104" xr:uid="{00000000-0005-0000-0000-000094000000}"/>
    <cellStyle name="Normal 4 6" xfId="105" xr:uid="{00000000-0005-0000-0000-000095000000}"/>
    <cellStyle name="Normal 4 7" xfId="106" xr:uid="{00000000-0005-0000-0000-000096000000}"/>
    <cellStyle name="Normal 4 8" xfId="107" xr:uid="{00000000-0005-0000-0000-000097000000}"/>
    <cellStyle name="Normal 4 9" xfId="108" xr:uid="{00000000-0005-0000-0000-000098000000}"/>
    <cellStyle name="Normal 5" xfId="109" xr:uid="{00000000-0005-0000-0000-000099000000}"/>
    <cellStyle name="Normal 6" xfId="110" xr:uid="{00000000-0005-0000-0000-00009A000000}"/>
    <cellStyle name="Normal 7" xfId="111" xr:uid="{00000000-0005-0000-0000-00009B000000}"/>
    <cellStyle name="Normal 8" xfId="9" xr:uid="{00000000-0005-0000-0000-00009C000000}"/>
    <cellStyle name="Normal 9" xfId="8" xr:uid="{00000000-0005-0000-0000-00009D000000}"/>
    <cellStyle name="Note 2" xfId="158" xr:uid="{00000000-0005-0000-0000-00009E000000}"/>
    <cellStyle name="Output 2" xfId="159" xr:uid="{00000000-0005-0000-0000-00009F000000}"/>
    <cellStyle name="Percent" xfId="169" builtinId="5"/>
    <cellStyle name="Percent 2" xfId="4" xr:uid="{00000000-0005-0000-0000-0000A0000000}"/>
    <cellStyle name="Percent 2 2" xfId="160" xr:uid="{00000000-0005-0000-0000-0000A1000000}"/>
    <cellStyle name="Percent 3" xfId="161" xr:uid="{00000000-0005-0000-0000-0000A2000000}"/>
    <cellStyle name="Percent 3 2" xfId="162" xr:uid="{00000000-0005-0000-0000-0000A3000000}"/>
    <cellStyle name="Percent 4" xfId="163" xr:uid="{00000000-0005-0000-0000-0000A4000000}"/>
    <cellStyle name="Percent 5" xfId="112" xr:uid="{00000000-0005-0000-0000-0000A5000000}"/>
    <cellStyle name="Title 2" xfId="164" xr:uid="{00000000-0005-0000-0000-0000A6000000}"/>
    <cellStyle name="Total 2" xfId="165" xr:uid="{00000000-0005-0000-0000-0000A7000000}"/>
    <cellStyle name="Warning Text 2" xfId="166" xr:uid="{00000000-0005-0000-0000-0000A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212990</xdr:colOff>
      <xdr:row>0</xdr:row>
      <xdr:rowOff>121708</xdr:rowOff>
    </xdr:from>
    <xdr:to>
      <xdr:col>17</xdr:col>
      <xdr:colOff>112183</xdr:colOff>
      <xdr:row>5</xdr:row>
      <xdr:rowOff>168719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EF3EB-EEE1-9317-97CC-57E035E6A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8" t="11070" r="5564" b="12296"/>
        <a:stretch/>
      </xdr:blipFill>
      <xdr:spPr bwMode="auto">
        <a:xfrm>
          <a:off x="14468740" y="322791"/>
          <a:ext cx="2379926" cy="1197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16F2C2-0A2C-47B1-9458-99842685C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317" y="26988"/>
          <a:ext cx="1770062" cy="104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1BB2B-7512-481E-8F2E-07CBDC5B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905" y="23813"/>
          <a:ext cx="1762124" cy="105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2D747-1709-49E8-9B10-AC2ADDF8D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D9412-789B-495D-AFF6-BED03160E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37F8E-7CD6-4286-B78B-3AEE42BC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606257-273F-446B-ACDD-F47591ED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EE6DB-6CCA-47AA-BCD4-8809EE59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92" y="23813"/>
          <a:ext cx="1770062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A8E76A-9D31-4B7E-8FA1-7147F644D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317" y="26988"/>
          <a:ext cx="1770062" cy="104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770CD-5E08-4F8E-A86A-2ED11A6B2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317" y="26988"/>
          <a:ext cx="1770062" cy="104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35717</xdr:colOff>
      <xdr:row>0</xdr:row>
      <xdr:rowOff>23813</xdr:rowOff>
    </xdr:from>
    <xdr:to>
      <xdr:col>9</xdr:col>
      <xdr:colOff>205579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63D94-5CD9-41F4-87E2-325C00AA1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317" y="26988"/>
          <a:ext cx="1770062" cy="1049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61ED-B691-43E1-9713-88BF56B0DCA7}">
  <sheetPr codeName="Sheet1"/>
  <dimension ref="A1:Q49"/>
  <sheetViews>
    <sheetView showGridLines="0" tabSelected="1" zoomScale="80" zoomScaleNormal="80" workbookViewId="0">
      <pane ySplit="11" topLeftCell="A17" activePane="bottomLeft" state="frozen"/>
      <selection pane="bottomLeft"/>
    </sheetView>
  </sheetViews>
  <sheetFormatPr defaultColWidth="9.140625" defaultRowHeight="15" customHeight="1"/>
  <cols>
    <col min="1" max="1" width="7" customWidth="1"/>
    <col min="2" max="2" width="23.42578125" customWidth="1"/>
    <col min="3" max="4" width="15.85546875" customWidth="1"/>
    <col min="5" max="5" width="21.28515625" customWidth="1"/>
    <col min="6" max="6" width="2.7109375" customWidth="1"/>
    <col min="7" max="8" width="15.85546875" customWidth="1"/>
    <col min="9" max="9" width="21.42578125" customWidth="1"/>
    <col min="10" max="10" width="2.7109375" customWidth="1"/>
    <col min="11" max="12" width="15.85546875" customWidth="1"/>
    <col min="13" max="13" width="21.42578125" customWidth="1"/>
    <col min="14" max="14" width="2.7109375" customWidth="1"/>
    <col min="15" max="16" width="15.85546875" customWidth="1"/>
    <col min="17" max="17" width="21.42578125" customWidth="1"/>
  </cols>
  <sheetData>
    <row r="1" spans="1:17" ht="15.75">
      <c r="A1" s="2"/>
      <c r="B1" s="3"/>
      <c r="C1" s="4"/>
      <c r="D1" s="5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5.5">
      <c r="A2" s="2"/>
      <c r="B2" s="7" t="s">
        <v>8</v>
      </c>
      <c r="C2" s="8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>
      <c r="A3" s="2"/>
      <c r="B3" s="9"/>
      <c r="C3" s="8"/>
      <c r="D3" s="9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>
      <c r="A4" s="2"/>
      <c r="B4" s="10" t="s">
        <v>5</v>
      </c>
      <c r="C4" s="11"/>
      <c r="D4" s="12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2"/>
      <c r="B5" s="60" t="s">
        <v>6</v>
      </c>
      <c r="C5" s="61"/>
      <c r="D5" s="62"/>
      <c r="E5" s="63">
        <v>300000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>
      <c r="A6" s="2"/>
      <c r="B6" s="60" t="s">
        <v>7</v>
      </c>
      <c r="C6" s="61"/>
      <c r="D6" s="62"/>
      <c r="E6" s="64">
        <v>45824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>
      <c r="A7" s="2"/>
      <c r="B7" s="60" t="s">
        <v>27</v>
      </c>
      <c r="C7" s="61"/>
      <c r="D7" s="62"/>
      <c r="E7" s="65">
        <f>C11/E5</f>
        <v>0.48306333333333334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>
      <c r="A8" s="2"/>
      <c r="B8" s="13"/>
      <c r="C8" s="14"/>
      <c r="D8" s="12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>
      <c r="A9" s="2"/>
      <c r="B9" s="12"/>
      <c r="C9" s="80" t="s">
        <v>31</v>
      </c>
      <c r="D9" s="81"/>
      <c r="E9" s="82"/>
      <c r="F9" s="1"/>
      <c r="G9" s="80" t="s">
        <v>17</v>
      </c>
      <c r="H9" s="81"/>
      <c r="I9" s="82"/>
      <c r="J9" s="1"/>
      <c r="K9" s="83" t="s">
        <v>28</v>
      </c>
      <c r="L9" s="84"/>
      <c r="M9" s="85"/>
      <c r="N9" s="1"/>
      <c r="O9" s="83" t="s">
        <v>30</v>
      </c>
      <c r="P9" s="84"/>
      <c r="Q9" s="85"/>
    </row>
    <row r="10" spans="1:17" ht="47.25">
      <c r="A10" s="2"/>
      <c r="B10" s="16" t="s">
        <v>1</v>
      </c>
      <c r="C10" s="17" t="s">
        <v>2</v>
      </c>
      <c r="D10" s="17" t="s">
        <v>3</v>
      </c>
      <c r="E10" s="17" t="s">
        <v>4</v>
      </c>
      <c r="F10" s="1"/>
      <c r="G10" s="18" t="s">
        <v>2</v>
      </c>
      <c r="H10" s="18" t="s">
        <v>3</v>
      </c>
      <c r="I10" s="18" t="s">
        <v>4</v>
      </c>
      <c r="J10" s="1"/>
      <c r="K10" s="18" t="s">
        <v>2</v>
      </c>
      <c r="L10" s="18" t="s">
        <v>3</v>
      </c>
      <c r="M10" s="18" t="s">
        <v>4</v>
      </c>
      <c r="N10" s="1"/>
      <c r="O10" s="19" t="s">
        <v>2</v>
      </c>
      <c r="P10" s="19" t="s">
        <v>3</v>
      </c>
      <c r="Q10" s="19" t="s">
        <v>4</v>
      </c>
    </row>
    <row r="11" spans="1:17" ht="30.75" customHeight="1">
      <c r="A11" s="2"/>
      <c r="B11" s="66" t="s">
        <v>0</v>
      </c>
      <c r="C11" s="67">
        <f>C15+C22+C29+C36+C43</f>
        <v>144919</v>
      </c>
      <c r="D11" s="68">
        <f>E11/C11</f>
        <v>55.080167808913949</v>
      </c>
      <c r="E11" s="79">
        <f>E15+E22+E29+E36+E43</f>
        <v>7982162.8387000002</v>
      </c>
      <c r="F11" s="1"/>
      <c r="G11" s="67">
        <f>G15+G22+G29+G36+G43</f>
        <v>144919</v>
      </c>
      <c r="H11" s="68">
        <f>I11/G11</f>
        <v>55.080167808913949</v>
      </c>
      <c r="I11" s="67">
        <f>I15+I22+I29+I36+I43</f>
        <v>7982162.8387000002</v>
      </c>
      <c r="J11" s="1"/>
      <c r="K11" s="67">
        <f>K15+K22+K29+K36+K43</f>
        <v>0</v>
      </c>
      <c r="L11" s="68" t="str">
        <f>IF(K11=0,"",M11/K11)</f>
        <v/>
      </c>
      <c r="M11" s="67">
        <f>M15+M22+M29+M36+M43</f>
        <v>0</v>
      </c>
      <c r="N11" s="1"/>
      <c r="O11" s="67">
        <f>O15+O22+O29+O36+O43</f>
        <v>0</v>
      </c>
      <c r="P11" s="68" t="str">
        <f>IF(O11=0,"",Q11/O11)</f>
        <v/>
      </c>
      <c r="Q11" s="67">
        <f>Q15+Q22+Q29+Q36+Q43</f>
        <v>0</v>
      </c>
    </row>
    <row r="12" spans="1:17" ht="15.75">
      <c r="A12" s="2"/>
      <c r="B12" s="69"/>
      <c r="C12" s="70"/>
      <c r="D12" s="71"/>
      <c r="E12" s="71"/>
      <c r="F12" s="1"/>
      <c r="G12" s="70"/>
      <c r="H12" s="71"/>
      <c r="I12" s="71"/>
      <c r="J12" s="1"/>
      <c r="K12" s="70"/>
      <c r="L12" s="71"/>
      <c r="M12" s="71"/>
      <c r="N12" s="1"/>
      <c r="O12" s="70"/>
      <c r="P12" s="71"/>
      <c r="Q12" s="71"/>
    </row>
    <row r="13" spans="1:17" ht="15.75">
      <c r="A13" s="20"/>
      <c r="B13" s="20"/>
      <c r="C13" s="20"/>
      <c r="D13" s="21"/>
      <c r="E13" s="20"/>
      <c r="F13" s="1"/>
      <c r="G13" s="20"/>
      <c r="H13" s="21"/>
      <c r="I13" s="20"/>
      <c r="J13" s="1"/>
      <c r="K13" s="20"/>
      <c r="L13" s="21"/>
      <c r="M13" s="20"/>
      <c r="N13" s="1"/>
      <c r="O13" s="20"/>
      <c r="P13" s="21"/>
      <c r="Q13" s="20"/>
    </row>
    <row r="14" spans="1:17" ht="15" customHeight="1">
      <c r="B14" s="75"/>
      <c r="C14" s="76"/>
      <c r="D14" s="77"/>
      <c r="E14" s="77"/>
      <c r="F14" s="1"/>
      <c r="G14" s="76"/>
      <c r="H14" s="77"/>
      <c r="I14" s="77"/>
      <c r="J14" s="1"/>
      <c r="K14" s="76"/>
      <c r="L14" s="77"/>
      <c r="M14" s="77"/>
      <c r="N14" s="1"/>
      <c r="O14" s="76"/>
      <c r="P14" s="77"/>
      <c r="Q14" s="77"/>
    </row>
    <row r="15" spans="1:17" ht="15.75">
      <c r="A15" s="20"/>
      <c r="B15" s="72" t="s">
        <v>0</v>
      </c>
      <c r="C15" s="73">
        <f>SUM(C16:C20)</f>
        <v>75828</v>
      </c>
      <c r="D15" s="74">
        <f>IF(C15=0," ",E15/C15)</f>
        <v>54.777857010602943</v>
      </c>
      <c r="E15" s="74">
        <f>SUM(E16:E20)</f>
        <v>4153695.3413999998</v>
      </c>
      <c r="F15" s="1"/>
      <c r="G15" s="73">
        <f>SUM(G16:G20)</f>
        <v>75828</v>
      </c>
      <c r="H15" s="74">
        <f>IF(G15=0," ",I15/G15)</f>
        <v>54.777857010602943</v>
      </c>
      <c r="I15" s="74">
        <f>SUM(I16:I20)</f>
        <v>4153695.3413999998</v>
      </c>
      <c r="J15" s="1"/>
      <c r="K15" s="73">
        <f>SUM(K16:K20)</f>
        <v>0</v>
      </c>
      <c r="L15" s="74" t="str">
        <f>IF(K15=0," ",M15/K15)</f>
        <v xml:space="preserve"> </v>
      </c>
      <c r="M15" s="74">
        <f>SUM(M16:M20)</f>
        <v>0</v>
      </c>
      <c r="N15" s="1"/>
      <c r="O15" s="73">
        <f>SUM(O16:O20)</f>
        <v>0</v>
      </c>
      <c r="P15" s="74" t="str">
        <f>IF(O15=0," ",Q15/O15)</f>
        <v xml:space="preserve"> </v>
      </c>
      <c r="Q15" s="74">
        <f>SUM(Q16:Q20)</f>
        <v>0</v>
      </c>
    </row>
    <row r="16" spans="1:17" ht="15" customHeight="1">
      <c r="B16" s="75">
        <v>45824</v>
      </c>
      <c r="C16" s="76">
        <f>G16+K16+O16</f>
        <v>15207</v>
      </c>
      <c r="D16" s="77">
        <v>54.594499999999996</v>
      </c>
      <c r="E16" s="77">
        <f>IF(C16=0," ",D16*C16)</f>
        <v>830218.56149999995</v>
      </c>
      <c r="F16" s="1"/>
      <c r="G16" s="76">
        <v>15207</v>
      </c>
      <c r="H16" s="77">
        <v>54.594499999999996</v>
      </c>
      <c r="I16" s="77">
        <v>830218.56149999995</v>
      </c>
      <c r="J16" s="1"/>
      <c r="K16" s="76">
        <v>0</v>
      </c>
      <c r="L16" s="77">
        <v>0</v>
      </c>
      <c r="M16" s="77">
        <v>0</v>
      </c>
      <c r="N16" s="1"/>
      <c r="O16" s="76">
        <v>0</v>
      </c>
      <c r="P16" s="77">
        <v>0</v>
      </c>
      <c r="Q16" s="77">
        <v>0</v>
      </c>
    </row>
    <row r="17" spans="1:17" ht="15" customHeight="1">
      <c r="B17" s="75">
        <v>45825</v>
      </c>
      <c r="C17" s="76">
        <f>G17+K17+O17</f>
        <v>15207</v>
      </c>
      <c r="D17" s="77">
        <v>54.420499999999997</v>
      </c>
      <c r="E17" s="77">
        <f t="shared" ref="E17:E20" si="0">IF(C17=0," ",D17*C17)</f>
        <v>827572.54349999991</v>
      </c>
      <c r="F17" s="1"/>
      <c r="G17" s="76">
        <v>15207</v>
      </c>
      <c r="H17" s="77">
        <v>54.420499999999997</v>
      </c>
      <c r="I17" s="77">
        <v>827572.54349999991</v>
      </c>
      <c r="J17" s="1"/>
      <c r="K17" s="76">
        <v>0</v>
      </c>
      <c r="L17" s="77">
        <v>0</v>
      </c>
      <c r="M17" s="77">
        <v>0</v>
      </c>
      <c r="N17" s="1"/>
      <c r="O17" s="76">
        <v>0</v>
      </c>
      <c r="P17" s="77">
        <v>0</v>
      </c>
      <c r="Q17" s="77">
        <v>0</v>
      </c>
    </row>
    <row r="18" spans="1:17" ht="15" customHeight="1">
      <c r="B18" s="75">
        <v>45826</v>
      </c>
      <c r="C18" s="76">
        <f t="shared" ref="C18:C20" si="1">G18+K18+O18</f>
        <v>15207</v>
      </c>
      <c r="D18" s="77">
        <v>54.613199999999999</v>
      </c>
      <c r="E18" s="77">
        <f t="shared" si="0"/>
        <v>830502.93239999993</v>
      </c>
      <c r="F18" s="1"/>
      <c r="G18" s="76">
        <v>15207</v>
      </c>
      <c r="H18" s="77">
        <v>54.613199999999999</v>
      </c>
      <c r="I18" s="77">
        <v>830502.93239999993</v>
      </c>
      <c r="J18" s="1"/>
      <c r="K18" s="76">
        <v>0</v>
      </c>
      <c r="L18" s="77">
        <v>0</v>
      </c>
      <c r="M18" s="77">
        <v>0</v>
      </c>
      <c r="N18" s="1"/>
      <c r="O18" s="76">
        <v>0</v>
      </c>
      <c r="P18" s="77">
        <v>0</v>
      </c>
      <c r="Q18" s="77">
        <v>0</v>
      </c>
    </row>
    <row r="19" spans="1:17" ht="15" customHeight="1">
      <c r="B19" s="75">
        <v>45827</v>
      </c>
      <c r="C19" s="76">
        <f t="shared" si="1"/>
        <v>15207</v>
      </c>
      <c r="D19" s="77">
        <v>54.771999999999998</v>
      </c>
      <c r="E19" s="77">
        <f t="shared" si="0"/>
        <v>832917.804</v>
      </c>
      <c r="F19" s="1"/>
      <c r="G19" s="76">
        <v>15207</v>
      </c>
      <c r="H19" s="77">
        <v>54.771999999999998</v>
      </c>
      <c r="I19" s="77">
        <v>832917.804</v>
      </c>
      <c r="J19" s="1"/>
      <c r="K19" s="76">
        <v>0</v>
      </c>
      <c r="L19" s="77">
        <v>0</v>
      </c>
      <c r="M19" s="77">
        <v>0</v>
      </c>
      <c r="N19" s="1"/>
      <c r="O19" s="76">
        <v>0</v>
      </c>
      <c r="P19" s="77">
        <v>0</v>
      </c>
      <c r="Q19" s="77">
        <v>0</v>
      </c>
    </row>
    <row r="20" spans="1:17" ht="15" customHeight="1">
      <c r="B20" s="75">
        <v>45828</v>
      </c>
      <c r="C20" s="76">
        <f t="shared" si="1"/>
        <v>15000</v>
      </c>
      <c r="D20" s="77">
        <v>55.498899999999999</v>
      </c>
      <c r="E20" s="77">
        <f t="shared" si="0"/>
        <v>832483.5</v>
      </c>
      <c r="F20" s="1"/>
      <c r="G20" s="76">
        <v>15000</v>
      </c>
      <c r="H20" s="77">
        <v>55.498899999999999</v>
      </c>
      <c r="I20" s="77">
        <v>832483.5</v>
      </c>
      <c r="J20" s="1"/>
      <c r="K20" s="76">
        <v>0</v>
      </c>
      <c r="L20" s="77">
        <v>0</v>
      </c>
      <c r="M20" s="77">
        <v>0</v>
      </c>
      <c r="N20" s="1"/>
      <c r="O20" s="76">
        <v>0</v>
      </c>
      <c r="P20" s="77">
        <v>0</v>
      </c>
      <c r="Q20" s="77">
        <v>0</v>
      </c>
    </row>
    <row r="21" spans="1:17" ht="15" customHeight="1">
      <c r="B21" s="75"/>
      <c r="C21" s="76"/>
      <c r="D21" s="77"/>
      <c r="E21" s="77"/>
      <c r="F21" s="1"/>
      <c r="G21" s="76"/>
      <c r="H21" s="77"/>
      <c r="I21" s="77"/>
      <c r="J21" s="1"/>
      <c r="K21" s="76"/>
      <c r="L21" s="77"/>
      <c r="M21" s="77"/>
      <c r="N21" s="1"/>
      <c r="O21" s="76"/>
      <c r="P21" s="77"/>
      <c r="Q21" s="77"/>
    </row>
    <row r="22" spans="1:17" ht="15.75">
      <c r="A22" s="20"/>
      <c r="B22" s="72" t="s">
        <v>0</v>
      </c>
      <c r="C22" s="73">
        <f>SUM(C23:C27)</f>
        <v>69091</v>
      </c>
      <c r="D22" s="74">
        <f>IF(C22=0," ",E22/C22)</f>
        <v>55.411956655714924</v>
      </c>
      <c r="E22" s="74">
        <f>SUM(E23:E27)</f>
        <v>3828467.4972999999</v>
      </c>
      <c r="F22" s="1"/>
      <c r="G22" s="73">
        <f>SUM(G23:G27)</f>
        <v>69091</v>
      </c>
      <c r="H22" s="74">
        <f>IF(G22=0," ",I22/G22)</f>
        <v>55.411956655714924</v>
      </c>
      <c r="I22" s="74">
        <f>SUM(I23:I27)</f>
        <v>3828467.4972999999</v>
      </c>
      <c r="J22" s="1"/>
      <c r="K22" s="73">
        <f>SUM(K23:K27)</f>
        <v>0</v>
      </c>
      <c r="L22" s="74" t="str">
        <f>IF(K22=0," ",M22/K22)</f>
        <v xml:space="preserve"> </v>
      </c>
      <c r="M22" s="74">
        <f>SUM(M23:M27)</f>
        <v>0</v>
      </c>
      <c r="N22" s="1"/>
      <c r="O22" s="73">
        <f>SUM(O23:O27)</f>
        <v>0</v>
      </c>
      <c r="P22" s="74" t="str">
        <f>IF(O22=0," ",Q22/O22)</f>
        <v xml:space="preserve"> </v>
      </c>
      <c r="Q22" s="74">
        <f>SUM(Q23:Q27)</f>
        <v>0</v>
      </c>
    </row>
    <row r="23" spans="1:17" ht="15" customHeight="1">
      <c r="B23" s="75">
        <v>45831</v>
      </c>
      <c r="C23" s="76">
        <f>G23+K23+O23</f>
        <v>15207</v>
      </c>
      <c r="D23" s="77">
        <v>55.229100000000003</v>
      </c>
      <c r="E23" s="77">
        <f>IF(C23=0," ",D23*C23)</f>
        <v>839868.92370000004</v>
      </c>
      <c r="F23" s="1"/>
      <c r="G23" s="76">
        <v>15207</v>
      </c>
      <c r="H23" s="77">
        <v>55.229100000000003</v>
      </c>
      <c r="I23" s="77">
        <v>839868.92370000004</v>
      </c>
      <c r="J23" s="1"/>
      <c r="K23" s="76">
        <v>0</v>
      </c>
      <c r="L23" s="77">
        <v>0</v>
      </c>
      <c r="M23" s="77">
        <v>0</v>
      </c>
      <c r="N23" s="1"/>
      <c r="O23" s="76">
        <v>0</v>
      </c>
      <c r="P23" s="77">
        <v>0</v>
      </c>
      <c r="Q23" s="77">
        <v>0</v>
      </c>
    </row>
    <row r="24" spans="1:17" ht="15" customHeight="1">
      <c r="B24" s="75">
        <v>45832</v>
      </c>
      <c r="C24" s="76">
        <f>G24+K24+O24</f>
        <v>15207</v>
      </c>
      <c r="D24" s="77">
        <v>55.447000000000003</v>
      </c>
      <c r="E24" s="77">
        <f t="shared" ref="E24:E27" si="2">IF(C24=0," ",D24*C24)</f>
        <v>843182.5290000001</v>
      </c>
      <c r="F24" s="1"/>
      <c r="G24" s="76">
        <v>15207</v>
      </c>
      <c r="H24" s="77">
        <v>55.447000000000003</v>
      </c>
      <c r="I24" s="77">
        <v>843182.5290000001</v>
      </c>
      <c r="J24" s="1"/>
      <c r="K24" s="76">
        <v>0</v>
      </c>
      <c r="L24" s="77">
        <v>0</v>
      </c>
      <c r="M24" s="77">
        <v>0</v>
      </c>
      <c r="N24" s="1"/>
      <c r="O24" s="76">
        <v>0</v>
      </c>
      <c r="P24" s="77">
        <v>0</v>
      </c>
      <c r="Q24" s="77">
        <v>0</v>
      </c>
    </row>
    <row r="25" spans="1:17" ht="15" customHeight="1">
      <c r="B25" s="75">
        <v>45833</v>
      </c>
      <c r="C25" s="76">
        <f t="shared" ref="C25:C27" si="3">G25+K25+O25</f>
        <v>15207</v>
      </c>
      <c r="D25" s="77">
        <v>55.399799999999999</v>
      </c>
      <c r="E25" s="77">
        <f t="shared" si="2"/>
        <v>842464.75859999994</v>
      </c>
      <c r="F25" s="1"/>
      <c r="G25" s="76">
        <v>15207</v>
      </c>
      <c r="H25" s="77">
        <v>55.399799999999999</v>
      </c>
      <c r="I25" s="77">
        <v>842464.75859999994</v>
      </c>
      <c r="J25" s="1"/>
      <c r="K25" s="76">
        <v>0</v>
      </c>
      <c r="L25" s="77">
        <v>0</v>
      </c>
      <c r="M25" s="77">
        <v>0</v>
      </c>
      <c r="N25" s="1"/>
      <c r="O25" s="76">
        <v>0</v>
      </c>
      <c r="P25" s="77">
        <v>0</v>
      </c>
      <c r="Q25" s="77">
        <v>0</v>
      </c>
    </row>
    <row r="26" spans="1:17" ht="15" customHeight="1">
      <c r="B26" s="75">
        <v>45834</v>
      </c>
      <c r="C26" s="76">
        <f t="shared" si="3"/>
        <v>14485</v>
      </c>
      <c r="D26" s="77">
        <v>55.2928</v>
      </c>
      <c r="E26" s="77">
        <f t="shared" si="2"/>
        <v>800916.20799999998</v>
      </c>
      <c r="F26" s="1"/>
      <c r="G26" s="76">
        <v>14485</v>
      </c>
      <c r="H26" s="77">
        <v>55.2928</v>
      </c>
      <c r="I26" s="77">
        <v>800916.20799999998</v>
      </c>
      <c r="J26" s="1"/>
      <c r="K26" s="76">
        <v>0</v>
      </c>
      <c r="L26" s="77">
        <v>0</v>
      </c>
      <c r="M26" s="77">
        <v>0</v>
      </c>
      <c r="N26" s="1"/>
      <c r="O26" s="76">
        <v>0</v>
      </c>
      <c r="P26" s="77">
        <v>0</v>
      </c>
      <c r="Q26" s="77">
        <v>0</v>
      </c>
    </row>
    <row r="27" spans="1:17" ht="15" customHeight="1">
      <c r="B27" s="75">
        <v>45835</v>
      </c>
      <c r="C27" s="76">
        <f t="shared" si="3"/>
        <v>8985</v>
      </c>
      <c r="D27" s="77">
        <v>55.8748</v>
      </c>
      <c r="E27" s="77">
        <f t="shared" si="2"/>
        <v>502035.07799999998</v>
      </c>
      <c r="F27" s="1"/>
      <c r="G27" s="76">
        <v>8985</v>
      </c>
      <c r="H27" s="77">
        <v>55.8748</v>
      </c>
      <c r="I27" s="77">
        <v>502035.07799999998</v>
      </c>
      <c r="J27" s="1"/>
      <c r="K27" s="76">
        <v>0</v>
      </c>
      <c r="L27" s="77">
        <v>0</v>
      </c>
      <c r="M27" s="77">
        <v>0</v>
      </c>
      <c r="N27" s="1"/>
      <c r="O27" s="76">
        <v>0</v>
      </c>
      <c r="P27" s="77">
        <v>0</v>
      </c>
      <c r="Q27" s="77">
        <v>0</v>
      </c>
    </row>
    <row r="28" spans="1:17" ht="15" customHeight="1">
      <c r="B28" s="75"/>
      <c r="C28" s="76"/>
      <c r="D28" s="77"/>
      <c r="E28" s="77"/>
      <c r="F28" s="1"/>
      <c r="G28" s="76"/>
      <c r="H28" s="77"/>
      <c r="I28" s="77"/>
      <c r="J28" s="1"/>
      <c r="K28" s="76"/>
      <c r="L28" s="77"/>
      <c r="M28" s="77"/>
      <c r="N28" s="1"/>
      <c r="O28" s="76"/>
      <c r="P28" s="77"/>
      <c r="Q28" s="77"/>
    </row>
    <row r="29" spans="1:17" ht="15.75" hidden="1">
      <c r="A29" s="20"/>
      <c r="B29" s="72" t="s">
        <v>0</v>
      </c>
      <c r="C29" s="73">
        <f t="shared" ref="C29" si="4">SUM(C30:C34)</f>
        <v>0</v>
      </c>
      <c r="D29" s="74" t="str">
        <f t="shared" ref="D29" si="5">IF(C29=0," ",E29/C29)</f>
        <v xml:space="preserve"> </v>
      </c>
      <c r="E29" s="74">
        <f t="shared" ref="E29" si="6">SUM(E30:E34)</f>
        <v>0</v>
      </c>
      <c r="F29" s="1"/>
      <c r="G29" s="73">
        <f t="shared" ref="G29" si="7">SUM(G30:G34)</f>
        <v>0</v>
      </c>
      <c r="H29" s="74" t="str">
        <f t="shared" ref="H29" si="8">IF(G29=0," ",I29/G29)</f>
        <v xml:space="preserve"> </v>
      </c>
      <c r="I29" s="74">
        <f t="shared" ref="I29" si="9">SUM(I30:I34)</f>
        <v>0</v>
      </c>
      <c r="J29" s="1"/>
      <c r="K29" s="73">
        <f t="shared" ref="K29" si="10">SUM(K30:K34)</f>
        <v>0</v>
      </c>
      <c r="L29" s="74" t="str">
        <f t="shared" ref="L29" si="11">IF(K29=0," ",M29/K29)</f>
        <v xml:space="preserve"> </v>
      </c>
      <c r="M29" s="74">
        <f t="shared" ref="M29" si="12">SUM(M30:M34)</f>
        <v>0</v>
      </c>
      <c r="N29" s="1"/>
      <c r="O29" s="73">
        <f t="shared" ref="O29" si="13">SUM(O30:O34)</f>
        <v>0</v>
      </c>
      <c r="P29" s="74" t="str">
        <f t="shared" ref="P29" si="14">IF(O29=0," ",Q29/O29)</f>
        <v xml:space="preserve"> </v>
      </c>
      <c r="Q29" s="74">
        <f t="shared" ref="Q29" si="15">SUM(Q30:Q34)</f>
        <v>0</v>
      </c>
    </row>
    <row r="30" spans="1:17" ht="15" hidden="1" customHeight="1">
      <c r="B30" s="75">
        <v>45838</v>
      </c>
      <c r="C30" s="76">
        <f>G30+K30+O30</f>
        <v>0</v>
      </c>
      <c r="D30" s="77"/>
      <c r="E30" s="77" t="str">
        <f>IF(C30=0," ",D30*C30)</f>
        <v xml:space="preserve"> </v>
      </c>
      <c r="F30" s="1"/>
      <c r="G30" s="76"/>
      <c r="H30" s="77"/>
      <c r="I30" s="77"/>
      <c r="J30" s="1"/>
      <c r="K30" s="76"/>
      <c r="L30" s="77"/>
      <c r="M30" s="77"/>
      <c r="N30" s="1"/>
      <c r="O30" s="76"/>
      <c r="P30" s="77"/>
      <c r="Q30" s="77"/>
    </row>
    <row r="31" spans="1:17" ht="15" hidden="1" customHeight="1">
      <c r="B31" s="75">
        <v>45839</v>
      </c>
      <c r="C31" s="76">
        <f>G31+K31+O31</f>
        <v>0</v>
      </c>
      <c r="D31" s="77"/>
      <c r="E31" s="77" t="str">
        <f t="shared" ref="E31:E34" si="16">IF(C31=0," ",D31*C31)</f>
        <v xml:space="preserve"> </v>
      </c>
      <c r="F31" s="1"/>
      <c r="G31" s="76"/>
      <c r="H31" s="77"/>
      <c r="I31" s="77"/>
      <c r="J31" s="1"/>
      <c r="K31" s="76"/>
      <c r="L31" s="77"/>
      <c r="M31" s="77"/>
      <c r="N31" s="1"/>
      <c r="O31" s="76"/>
      <c r="P31" s="77"/>
      <c r="Q31" s="77"/>
    </row>
    <row r="32" spans="1:17" ht="15" hidden="1" customHeight="1">
      <c r="B32" s="75">
        <v>45840</v>
      </c>
      <c r="C32" s="76">
        <f t="shared" ref="C32:C34" si="17">G32+K32+O32</f>
        <v>0</v>
      </c>
      <c r="D32" s="77"/>
      <c r="E32" s="77" t="str">
        <f t="shared" si="16"/>
        <v xml:space="preserve"> </v>
      </c>
      <c r="F32" s="1"/>
      <c r="G32" s="76"/>
      <c r="H32" s="77"/>
      <c r="I32" s="77"/>
      <c r="J32" s="1"/>
      <c r="K32" s="76"/>
      <c r="L32" s="77"/>
      <c r="M32" s="77"/>
      <c r="N32" s="1"/>
      <c r="O32" s="76"/>
      <c r="P32" s="77"/>
      <c r="Q32" s="77"/>
    </row>
    <row r="33" spans="1:17" ht="15" hidden="1" customHeight="1">
      <c r="B33" s="75">
        <v>45841</v>
      </c>
      <c r="C33" s="76">
        <f t="shared" si="17"/>
        <v>0</v>
      </c>
      <c r="D33" s="77"/>
      <c r="E33" s="77" t="str">
        <f t="shared" si="16"/>
        <v xml:space="preserve"> </v>
      </c>
      <c r="F33" s="1"/>
      <c r="G33" s="76"/>
      <c r="H33" s="77"/>
      <c r="I33" s="77"/>
      <c r="J33" s="1"/>
      <c r="K33" s="76"/>
      <c r="L33" s="77"/>
      <c r="M33" s="77"/>
      <c r="N33" s="1"/>
      <c r="O33" s="76"/>
      <c r="P33" s="77"/>
      <c r="Q33" s="77"/>
    </row>
    <row r="34" spans="1:17" ht="15" hidden="1" customHeight="1">
      <c r="B34" s="75">
        <v>45842</v>
      </c>
      <c r="C34" s="76">
        <f t="shared" si="17"/>
        <v>0</v>
      </c>
      <c r="D34" s="77"/>
      <c r="E34" s="77" t="str">
        <f t="shared" si="16"/>
        <v xml:space="preserve"> </v>
      </c>
      <c r="F34" s="1"/>
      <c r="G34" s="76"/>
      <c r="H34" s="77"/>
      <c r="I34" s="77"/>
      <c r="J34" s="1"/>
      <c r="K34" s="76"/>
      <c r="L34" s="77"/>
      <c r="M34" s="77"/>
      <c r="N34" s="1"/>
      <c r="O34" s="76"/>
      <c r="P34" s="77"/>
      <c r="Q34" s="77"/>
    </row>
    <row r="35" spans="1:17" ht="15" hidden="1" customHeight="1">
      <c r="B35" s="75"/>
      <c r="C35" s="76"/>
      <c r="D35" s="77"/>
      <c r="E35" s="77"/>
      <c r="F35" s="1"/>
      <c r="G35" s="76"/>
      <c r="H35" s="77"/>
      <c r="I35" s="77"/>
      <c r="J35" s="1"/>
      <c r="K35" s="76"/>
      <c r="L35" s="77"/>
      <c r="M35" s="77"/>
      <c r="N35" s="1"/>
      <c r="O35" s="76"/>
      <c r="P35" s="77"/>
      <c r="Q35" s="77"/>
    </row>
    <row r="36" spans="1:17" ht="15.75" hidden="1">
      <c r="A36" s="20"/>
      <c r="B36" s="72" t="s">
        <v>0</v>
      </c>
      <c r="C36" s="73">
        <f t="shared" ref="C36" si="18">SUM(C37:C41)</f>
        <v>0</v>
      </c>
      <c r="D36" s="74" t="str">
        <f t="shared" ref="D36" si="19">IF(C36=0," ",E36/C36)</f>
        <v xml:space="preserve"> </v>
      </c>
      <c r="E36" s="74">
        <f t="shared" ref="E36" si="20">SUM(E37:E41)</f>
        <v>0</v>
      </c>
      <c r="F36" s="1"/>
      <c r="G36" s="73">
        <f t="shared" ref="G36" si="21">SUM(G37:G41)</f>
        <v>0</v>
      </c>
      <c r="H36" s="74" t="str">
        <f t="shared" ref="H36" si="22">IF(G36=0," ",I36/G36)</f>
        <v xml:space="preserve"> </v>
      </c>
      <c r="I36" s="74">
        <f t="shared" ref="I36" si="23">SUM(I37:I41)</f>
        <v>0</v>
      </c>
      <c r="J36" s="1"/>
      <c r="K36" s="73">
        <f t="shared" ref="K36" si="24">SUM(K37:K41)</f>
        <v>0</v>
      </c>
      <c r="L36" s="74" t="str">
        <f t="shared" ref="L36" si="25">IF(K36=0," ",M36/K36)</f>
        <v xml:space="preserve"> </v>
      </c>
      <c r="M36" s="74">
        <f t="shared" ref="M36" si="26">SUM(M37:M41)</f>
        <v>0</v>
      </c>
      <c r="N36" s="1"/>
      <c r="O36" s="73">
        <f t="shared" ref="O36" si="27">SUM(O37:O41)</f>
        <v>0</v>
      </c>
      <c r="P36" s="74" t="str">
        <f t="shared" ref="P36" si="28">IF(O36=0," ",Q36/O36)</f>
        <v xml:space="preserve"> </v>
      </c>
      <c r="Q36" s="74">
        <f t="shared" ref="Q36" si="29">SUM(Q37:Q41)</f>
        <v>0</v>
      </c>
    </row>
    <row r="37" spans="1:17" ht="15" hidden="1" customHeight="1">
      <c r="B37" s="75">
        <v>45845</v>
      </c>
      <c r="C37" s="76">
        <f>G37+K37+O37</f>
        <v>0</v>
      </c>
      <c r="D37" s="77"/>
      <c r="E37" s="77" t="str">
        <f>IF(C37=0," ",D37*C37)</f>
        <v xml:space="preserve"> </v>
      </c>
      <c r="F37" s="1"/>
      <c r="G37" s="76"/>
      <c r="H37" s="77"/>
      <c r="I37" s="77"/>
      <c r="J37" s="1"/>
      <c r="K37" s="76"/>
      <c r="L37" s="77"/>
      <c r="M37" s="77"/>
      <c r="N37" s="1"/>
      <c r="O37" s="76"/>
      <c r="P37" s="77"/>
      <c r="Q37" s="77"/>
    </row>
    <row r="38" spans="1:17" ht="15" hidden="1" customHeight="1">
      <c r="B38" s="75">
        <v>45846</v>
      </c>
      <c r="C38" s="76">
        <f>G38+K38+O38</f>
        <v>0</v>
      </c>
      <c r="D38" s="77"/>
      <c r="E38" s="77" t="str">
        <f t="shared" ref="E38:E41" si="30">IF(C38=0," ",D38*C38)</f>
        <v xml:space="preserve"> </v>
      </c>
      <c r="F38" s="1"/>
      <c r="G38" s="76"/>
      <c r="H38" s="77"/>
      <c r="I38" s="77"/>
      <c r="J38" s="1"/>
      <c r="K38" s="76"/>
      <c r="L38" s="77"/>
      <c r="M38" s="77"/>
      <c r="N38" s="1"/>
      <c r="O38" s="76"/>
      <c r="P38" s="77"/>
      <c r="Q38" s="77"/>
    </row>
    <row r="39" spans="1:17" ht="15" hidden="1" customHeight="1">
      <c r="B39" s="75">
        <v>45847</v>
      </c>
      <c r="C39" s="76">
        <f t="shared" ref="C39:C41" si="31">G39+K39+O39</f>
        <v>0</v>
      </c>
      <c r="D39" s="77"/>
      <c r="E39" s="77" t="str">
        <f t="shared" si="30"/>
        <v xml:space="preserve"> </v>
      </c>
      <c r="F39" s="1"/>
      <c r="G39" s="76"/>
      <c r="H39" s="77"/>
      <c r="I39" s="77"/>
      <c r="J39" s="1"/>
      <c r="K39" s="76"/>
      <c r="L39" s="77"/>
      <c r="M39" s="77"/>
      <c r="N39" s="1"/>
      <c r="O39" s="76"/>
      <c r="P39" s="77"/>
      <c r="Q39" s="77"/>
    </row>
    <row r="40" spans="1:17" ht="15" hidden="1" customHeight="1">
      <c r="B40" s="75">
        <v>45848</v>
      </c>
      <c r="C40" s="76">
        <f t="shared" si="31"/>
        <v>0</v>
      </c>
      <c r="D40" s="77"/>
      <c r="E40" s="77" t="str">
        <f t="shared" si="30"/>
        <v xml:space="preserve"> </v>
      </c>
      <c r="F40" s="1"/>
      <c r="G40" s="76"/>
      <c r="H40" s="77"/>
      <c r="I40" s="77"/>
      <c r="J40" s="1"/>
      <c r="K40" s="76"/>
      <c r="L40" s="77"/>
      <c r="M40" s="77"/>
      <c r="N40" s="1"/>
      <c r="O40" s="76"/>
      <c r="P40" s="77"/>
      <c r="Q40" s="77"/>
    </row>
    <row r="41" spans="1:17" ht="15" hidden="1" customHeight="1">
      <c r="B41" s="75">
        <v>45849</v>
      </c>
      <c r="C41" s="76">
        <f t="shared" si="31"/>
        <v>0</v>
      </c>
      <c r="D41" s="77"/>
      <c r="E41" s="77" t="str">
        <f t="shared" si="30"/>
        <v xml:space="preserve"> </v>
      </c>
      <c r="F41" s="1"/>
      <c r="G41" s="76"/>
      <c r="H41" s="77"/>
      <c r="I41" s="77"/>
      <c r="J41" s="1"/>
      <c r="K41" s="76"/>
      <c r="L41" s="77"/>
      <c r="M41" s="77"/>
      <c r="N41" s="1"/>
      <c r="O41" s="76"/>
      <c r="P41" s="77"/>
      <c r="Q41" s="77"/>
    </row>
    <row r="42" spans="1:17" ht="15" hidden="1" customHeight="1">
      <c r="B42" s="75"/>
      <c r="C42" s="76"/>
      <c r="D42" s="77"/>
      <c r="E42" s="77"/>
      <c r="F42" s="1"/>
      <c r="G42" s="76"/>
      <c r="H42" s="77"/>
      <c r="I42" s="77"/>
      <c r="J42" s="1"/>
      <c r="K42" s="76"/>
      <c r="L42" s="77"/>
      <c r="M42" s="77"/>
      <c r="N42" s="1"/>
      <c r="O42" s="76"/>
      <c r="P42" s="77"/>
      <c r="Q42" s="77"/>
    </row>
    <row r="43" spans="1:17" ht="15" hidden="1" customHeight="1">
      <c r="B43" s="72" t="s">
        <v>0</v>
      </c>
      <c r="C43" s="73">
        <f>SUM(C44:C46)</f>
        <v>0</v>
      </c>
      <c r="D43" s="74" t="str">
        <f t="shared" ref="D43" si="32">IF(C43=0," ",E43/C43)</f>
        <v xml:space="preserve"> </v>
      </c>
      <c r="E43" s="74">
        <f>SUM(E44:E46)</f>
        <v>0</v>
      </c>
      <c r="F43" s="1"/>
      <c r="G43" s="73">
        <f>SUM(G44:G46)</f>
        <v>0</v>
      </c>
      <c r="H43" s="74" t="str">
        <f t="shared" ref="H43" si="33">IF(G43=0," ",I43/G43)</f>
        <v xml:space="preserve"> </v>
      </c>
      <c r="I43" s="74">
        <f>SUM(I44:I46)</f>
        <v>0</v>
      </c>
      <c r="J43" s="1"/>
      <c r="K43" s="73">
        <f>SUM(K44:K46)</f>
        <v>0</v>
      </c>
      <c r="L43" s="74" t="str">
        <f t="shared" ref="L43" si="34">IF(K43=0," ",M43/K43)</f>
        <v xml:space="preserve"> </v>
      </c>
      <c r="M43" s="74">
        <f>SUM(M44:M46)</f>
        <v>0</v>
      </c>
      <c r="N43" s="1"/>
      <c r="O43" s="73">
        <f>SUM(O44:O46)</f>
        <v>0</v>
      </c>
      <c r="P43" s="74" t="str">
        <f t="shared" ref="P43" si="35">IF(O43=0," ",Q43/O43)</f>
        <v xml:space="preserve"> </v>
      </c>
      <c r="Q43" s="74">
        <f>SUM(Q44:Q46)</f>
        <v>0</v>
      </c>
    </row>
    <row r="44" spans="1:17" ht="15" hidden="1" customHeight="1">
      <c r="B44" s="75">
        <v>45852</v>
      </c>
      <c r="C44" s="76">
        <f>G44+K44+O44</f>
        <v>0</v>
      </c>
      <c r="D44" s="77"/>
      <c r="E44" s="77" t="str">
        <f>IF(C44=0," ",D44*C44)</f>
        <v xml:space="preserve"> </v>
      </c>
      <c r="F44" s="1"/>
      <c r="G44" s="76"/>
      <c r="H44" s="77"/>
      <c r="I44" s="77"/>
      <c r="J44" s="1"/>
      <c r="K44" s="76"/>
      <c r="L44" s="77"/>
      <c r="M44" s="77"/>
      <c r="N44" s="1"/>
      <c r="O44" s="76"/>
      <c r="P44" s="77"/>
      <c r="Q44" s="77"/>
    </row>
    <row r="45" spans="1:17" ht="15" hidden="1" customHeight="1">
      <c r="B45" s="75">
        <v>45853</v>
      </c>
      <c r="C45" s="76">
        <f>G45+K45+O45</f>
        <v>0</v>
      </c>
      <c r="D45" s="77"/>
      <c r="E45" s="77" t="str">
        <f t="shared" ref="E45:E46" si="36">IF(C45=0," ",D45*C45)</f>
        <v xml:space="preserve"> </v>
      </c>
      <c r="F45" s="1"/>
      <c r="G45" s="76"/>
      <c r="H45" s="77"/>
      <c r="I45" s="77"/>
      <c r="J45" s="1"/>
      <c r="K45" s="76"/>
      <c r="L45" s="77"/>
      <c r="M45" s="77"/>
      <c r="N45" s="1"/>
      <c r="O45" s="76"/>
      <c r="P45" s="77"/>
      <c r="Q45" s="77"/>
    </row>
    <row r="46" spans="1:17" ht="15" hidden="1" customHeight="1">
      <c r="B46" s="75">
        <v>45854</v>
      </c>
      <c r="C46" s="76">
        <f t="shared" ref="C46" si="37">G46+K46+O46</f>
        <v>0</v>
      </c>
      <c r="D46" s="77"/>
      <c r="E46" s="77" t="str">
        <f t="shared" si="36"/>
        <v xml:space="preserve"> </v>
      </c>
      <c r="F46" s="1"/>
      <c r="G46" s="76"/>
      <c r="H46" s="77"/>
      <c r="I46" s="77"/>
      <c r="J46" s="1"/>
      <c r="K46" s="76"/>
      <c r="L46" s="77"/>
      <c r="M46" s="77"/>
      <c r="N46" s="1"/>
      <c r="O46" s="76"/>
      <c r="P46" s="77"/>
      <c r="Q46" s="77"/>
    </row>
    <row r="47" spans="1:17" ht="15" customHeight="1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ht="15" customHeight="1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ht="15" customHeight="1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</sheetData>
  <mergeCells count="4">
    <mergeCell ref="G9:I9"/>
    <mergeCell ref="K9:M9"/>
    <mergeCell ref="O9:Q9"/>
    <mergeCell ref="C9:E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58E42-B8E3-4871-B4DC-00FD332C219D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45825.380231481482</v>
      </c>
      <c r="B5" s="31">
        <v>128</v>
      </c>
      <c r="C5" s="38">
        <v>54.18</v>
      </c>
      <c r="D5" s="32">
        <v>6935.04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45825.380231481482</v>
      </c>
      <c r="B6" s="31">
        <v>128</v>
      </c>
      <c r="C6" s="38">
        <v>54.18</v>
      </c>
      <c r="D6" s="32">
        <v>6935.04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827572.60000000021</v>
      </c>
    </row>
    <row r="7" spans="1:9" ht="15.75">
      <c r="A7" s="4">
        <v>45825.380231481482</v>
      </c>
      <c r="B7" s="31">
        <v>133</v>
      </c>
      <c r="C7" s="38">
        <v>54.18</v>
      </c>
      <c r="D7" s="32">
        <v>7205.94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45825.384988425925</v>
      </c>
      <c r="B8" s="31">
        <v>180</v>
      </c>
      <c r="C8" s="38">
        <v>54.1</v>
      </c>
      <c r="D8" s="32">
        <v>9738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45825.388969907406</v>
      </c>
      <c r="B9" s="31">
        <v>355</v>
      </c>
      <c r="C9" s="38">
        <v>54.14</v>
      </c>
      <c r="D9" s="32">
        <v>19219.7</v>
      </c>
      <c r="E9" s="59" t="s">
        <v>17</v>
      </c>
      <c r="F9" s="33"/>
      <c r="G9" s="46" t="s">
        <v>16</v>
      </c>
      <c r="H9" s="47">
        <f>ROUND((I9/SUM(H6:H7)),4)</f>
        <v>54.420499999999997</v>
      </c>
      <c r="I9" s="48">
        <f>SUM(I6:I7)</f>
        <v>827572.60000000021</v>
      </c>
    </row>
    <row r="10" spans="1:9" ht="15.75">
      <c r="A10" s="4">
        <v>45825.392905092594</v>
      </c>
      <c r="B10" s="31">
        <v>135</v>
      </c>
      <c r="C10" s="38">
        <v>54.02</v>
      </c>
      <c r="D10" s="32">
        <v>7292.7000000000007</v>
      </c>
      <c r="E10" s="59" t="s">
        <v>17</v>
      </c>
      <c r="F10" s="33"/>
      <c r="G10" s="29"/>
      <c r="H10" s="29"/>
      <c r="I10" s="26"/>
    </row>
    <row r="11" spans="1:9" ht="15.75">
      <c r="A11" s="4">
        <v>45825.392905092594</v>
      </c>
      <c r="B11" s="31">
        <v>134</v>
      </c>
      <c r="C11" s="38">
        <v>54.02</v>
      </c>
      <c r="D11" s="32">
        <v>7238.68</v>
      </c>
      <c r="E11" s="59" t="s">
        <v>17</v>
      </c>
      <c r="F11" s="33"/>
      <c r="G11" s="29"/>
      <c r="H11" s="29"/>
      <c r="I11" s="49"/>
    </row>
    <row r="12" spans="1:9" ht="15.75">
      <c r="A12" s="4">
        <v>45825.399814814817</v>
      </c>
      <c r="B12" s="31">
        <v>136</v>
      </c>
      <c r="C12" s="38">
        <v>54.14</v>
      </c>
      <c r="D12" s="32">
        <v>7363.04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45825.399814814817</v>
      </c>
      <c r="B13" s="31">
        <v>131</v>
      </c>
      <c r="C13" s="38">
        <v>54.14</v>
      </c>
      <c r="D13" s="32">
        <v>7092.34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45825.4059837963</v>
      </c>
      <c r="B14" s="31">
        <v>151</v>
      </c>
      <c r="C14" s="38">
        <v>54.28</v>
      </c>
      <c r="D14" s="32">
        <v>8196.2800000000007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45825.410300925927</v>
      </c>
      <c r="B15" s="31">
        <v>148</v>
      </c>
      <c r="C15" s="38">
        <v>54.28</v>
      </c>
      <c r="D15" s="32">
        <v>8033.4400000000005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45825.416145833333</v>
      </c>
      <c r="B16" s="31">
        <v>139</v>
      </c>
      <c r="C16" s="38">
        <v>54.3</v>
      </c>
      <c r="D16" s="32">
        <v>7547.7</v>
      </c>
      <c r="E16" s="59" t="s">
        <v>17</v>
      </c>
      <c r="F16" s="33"/>
      <c r="G16" s="26"/>
      <c r="H16" s="26"/>
      <c r="I16" s="26"/>
    </row>
    <row r="17" spans="1:9" ht="15.75">
      <c r="A17" s="4">
        <v>45825.416886574072</v>
      </c>
      <c r="B17" s="31">
        <v>258</v>
      </c>
      <c r="C17" s="38">
        <v>54.28</v>
      </c>
      <c r="D17" s="32">
        <v>14004.24</v>
      </c>
      <c r="E17" s="59" t="s">
        <v>17</v>
      </c>
      <c r="F17" s="33"/>
      <c r="G17" s="26"/>
      <c r="H17" s="26"/>
      <c r="I17" s="26"/>
    </row>
    <row r="18" spans="1:9" ht="15.75">
      <c r="A18" s="4">
        <v>45825.416886574072</v>
      </c>
      <c r="B18" s="31">
        <v>129</v>
      </c>
      <c r="C18" s="38">
        <v>54.28</v>
      </c>
      <c r="D18" s="32">
        <v>7002.12</v>
      </c>
      <c r="E18" s="59" t="s">
        <v>17</v>
      </c>
      <c r="F18" s="33"/>
      <c r="G18" s="26"/>
      <c r="H18" s="26"/>
      <c r="I18" s="26"/>
    </row>
    <row r="19" spans="1:9" ht="15.75">
      <c r="A19" s="4">
        <v>45825.423518518517</v>
      </c>
      <c r="B19" s="31">
        <v>130</v>
      </c>
      <c r="C19" s="38">
        <v>54.26</v>
      </c>
      <c r="D19" s="32">
        <v>7053.8</v>
      </c>
      <c r="E19" s="59" t="s">
        <v>17</v>
      </c>
      <c r="F19" s="33"/>
      <c r="G19" s="26"/>
      <c r="H19" s="26"/>
      <c r="I19" s="26"/>
    </row>
    <row r="20" spans="1:9" ht="15.75">
      <c r="A20" s="4">
        <v>45825.42696759259</v>
      </c>
      <c r="B20" s="31">
        <v>150</v>
      </c>
      <c r="C20" s="38">
        <v>54.26</v>
      </c>
      <c r="D20" s="32">
        <v>8139</v>
      </c>
      <c r="E20" s="59" t="s">
        <v>17</v>
      </c>
      <c r="F20" s="33"/>
      <c r="G20" s="26"/>
      <c r="H20" s="26"/>
      <c r="I20" s="26"/>
    </row>
    <row r="21" spans="1:9" ht="15.75">
      <c r="A21" s="4">
        <v>45825.430474537039</v>
      </c>
      <c r="B21" s="31">
        <v>133</v>
      </c>
      <c r="C21" s="38">
        <v>54.26</v>
      </c>
      <c r="D21" s="32">
        <v>7216.58</v>
      </c>
      <c r="E21" s="59" t="s">
        <v>17</v>
      </c>
      <c r="F21" s="33"/>
      <c r="G21" s="26"/>
      <c r="H21" s="26"/>
      <c r="I21" s="26"/>
    </row>
    <row r="22" spans="1:9" ht="15.75">
      <c r="A22" s="4">
        <v>45825.433622685188</v>
      </c>
      <c r="B22" s="31">
        <v>84</v>
      </c>
      <c r="C22" s="38">
        <v>54.34</v>
      </c>
      <c r="D22" s="32">
        <v>4564.5600000000004</v>
      </c>
      <c r="E22" s="59" t="s">
        <v>17</v>
      </c>
      <c r="F22" s="33"/>
      <c r="G22" s="26"/>
      <c r="H22" s="26"/>
      <c r="I22" s="26"/>
    </row>
    <row r="23" spans="1:9" ht="15.75">
      <c r="A23" s="4">
        <v>45825.433622685188</v>
      </c>
      <c r="B23" s="31">
        <v>51</v>
      </c>
      <c r="C23" s="38">
        <v>54.34</v>
      </c>
      <c r="D23" s="32">
        <v>2771.34</v>
      </c>
      <c r="E23" s="59" t="s">
        <v>17</v>
      </c>
      <c r="F23" s="33"/>
      <c r="G23" s="26"/>
      <c r="H23" s="26"/>
      <c r="I23" s="26"/>
    </row>
    <row r="24" spans="1:9" ht="15.75">
      <c r="A24" s="4">
        <v>45825.438946759263</v>
      </c>
      <c r="B24" s="31">
        <v>35</v>
      </c>
      <c r="C24" s="38">
        <v>54.36</v>
      </c>
      <c r="D24" s="32">
        <v>1902.6</v>
      </c>
      <c r="E24" s="59" t="s">
        <v>17</v>
      </c>
      <c r="F24" s="33"/>
      <c r="G24" s="26"/>
      <c r="H24" s="26"/>
      <c r="I24" s="26"/>
    </row>
    <row r="25" spans="1:9" ht="15.75">
      <c r="A25" s="4">
        <v>45825.438946759263</v>
      </c>
      <c r="B25" s="31">
        <v>108</v>
      </c>
      <c r="C25" s="38">
        <v>54.36</v>
      </c>
      <c r="D25" s="32">
        <v>5870.88</v>
      </c>
      <c r="E25" s="59" t="s">
        <v>17</v>
      </c>
      <c r="F25" s="33"/>
      <c r="G25" s="26"/>
      <c r="H25" s="26"/>
      <c r="I25" s="26"/>
    </row>
    <row r="26" spans="1:9" ht="15.75">
      <c r="A26" s="4">
        <v>45825.441099537034</v>
      </c>
      <c r="B26" s="31">
        <v>131</v>
      </c>
      <c r="C26" s="38">
        <v>54.34</v>
      </c>
      <c r="D26" s="32">
        <v>7118.5400000000009</v>
      </c>
      <c r="E26" s="59" t="s">
        <v>17</v>
      </c>
      <c r="F26" s="33"/>
      <c r="G26" s="26"/>
      <c r="H26" s="26"/>
      <c r="I26" s="26"/>
    </row>
    <row r="27" spans="1:9" ht="15.75">
      <c r="A27" s="4">
        <v>45825.445509259262</v>
      </c>
      <c r="B27" s="31">
        <v>141</v>
      </c>
      <c r="C27" s="38">
        <v>54.32</v>
      </c>
      <c r="D27" s="32">
        <v>7659.12</v>
      </c>
      <c r="E27" s="59" t="s">
        <v>17</v>
      </c>
      <c r="F27" s="33"/>
      <c r="G27" s="26"/>
      <c r="H27" s="26"/>
      <c r="I27" s="26"/>
    </row>
    <row r="28" spans="1:9" ht="15.75">
      <c r="A28" s="4">
        <v>45825.452673611115</v>
      </c>
      <c r="B28" s="31">
        <v>146</v>
      </c>
      <c r="C28" s="38">
        <v>54.4</v>
      </c>
      <c r="D28" s="32">
        <v>7942.4</v>
      </c>
      <c r="E28" s="59" t="s">
        <v>17</v>
      </c>
      <c r="F28" s="33"/>
      <c r="G28" s="26"/>
      <c r="H28" s="26"/>
      <c r="I28" s="26"/>
    </row>
    <row r="29" spans="1:9" ht="15.75">
      <c r="A29" s="4">
        <v>45825.454699074071</v>
      </c>
      <c r="B29" s="31">
        <v>35</v>
      </c>
      <c r="C29" s="38">
        <v>54.44</v>
      </c>
      <c r="D29" s="32">
        <v>1905.3999999999999</v>
      </c>
      <c r="E29" s="59" t="s">
        <v>17</v>
      </c>
      <c r="F29" s="33"/>
      <c r="G29" s="26"/>
      <c r="H29" s="26"/>
      <c r="I29" s="26"/>
    </row>
    <row r="30" spans="1:9" ht="15.75">
      <c r="A30" s="4">
        <v>45825.454699074071</v>
      </c>
      <c r="B30" s="31">
        <v>234</v>
      </c>
      <c r="C30" s="38">
        <v>54.44</v>
      </c>
      <c r="D30" s="32">
        <v>12738.96</v>
      </c>
      <c r="E30" s="59" t="s">
        <v>17</v>
      </c>
      <c r="F30" s="28"/>
      <c r="G30" s="29"/>
      <c r="H30" s="29"/>
      <c r="I30" s="29"/>
    </row>
    <row r="31" spans="1:9" ht="15.75">
      <c r="A31" s="4">
        <v>45825.46435185185</v>
      </c>
      <c r="B31" s="31">
        <v>161</v>
      </c>
      <c r="C31" s="38">
        <v>54.42</v>
      </c>
      <c r="D31" s="32">
        <v>8761.6200000000008</v>
      </c>
      <c r="E31" s="59" t="s">
        <v>17</v>
      </c>
      <c r="F31" s="28"/>
      <c r="G31" s="29"/>
      <c r="H31" s="29"/>
      <c r="I31" s="29"/>
    </row>
    <row r="32" spans="1:9" ht="15.75">
      <c r="A32" s="4">
        <v>45825.468622685185</v>
      </c>
      <c r="B32" s="31">
        <v>155</v>
      </c>
      <c r="C32" s="38">
        <v>54.4</v>
      </c>
      <c r="D32" s="32">
        <v>8432</v>
      </c>
      <c r="E32" s="59" t="s">
        <v>17</v>
      </c>
      <c r="F32" s="28"/>
      <c r="G32" s="29"/>
      <c r="H32" s="29"/>
      <c r="I32" s="29"/>
    </row>
    <row r="33" spans="1:9" ht="15.75">
      <c r="A33" s="4">
        <v>45825.469641203701</v>
      </c>
      <c r="B33" s="31">
        <v>154</v>
      </c>
      <c r="C33" s="38">
        <v>54.4</v>
      </c>
      <c r="D33" s="32">
        <v>8377.6</v>
      </c>
      <c r="E33" s="59" t="s">
        <v>17</v>
      </c>
      <c r="F33" s="28"/>
      <c r="G33" s="29"/>
      <c r="H33" s="29"/>
      <c r="I33" s="29"/>
    </row>
    <row r="34" spans="1:9" ht="15.75">
      <c r="A34" s="4">
        <v>45825.472916666666</v>
      </c>
      <c r="B34" s="31">
        <v>140</v>
      </c>
      <c r="C34" s="38">
        <v>54.4</v>
      </c>
      <c r="D34" s="32">
        <v>7616</v>
      </c>
      <c r="E34" s="59" t="s">
        <v>17</v>
      </c>
      <c r="F34" s="28"/>
      <c r="G34" s="29"/>
      <c r="H34" s="29"/>
      <c r="I34" s="29"/>
    </row>
    <row r="35" spans="1:9" ht="15.75">
      <c r="A35" s="4">
        <v>45825.481469907405</v>
      </c>
      <c r="B35" s="31">
        <v>131</v>
      </c>
      <c r="C35" s="38">
        <v>54.42</v>
      </c>
      <c r="D35" s="32">
        <v>7129.02</v>
      </c>
      <c r="E35" s="59" t="s">
        <v>17</v>
      </c>
      <c r="F35" s="28"/>
      <c r="G35" s="29"/>
      <c r="H35" s="29"/>
      <c r="I35" s="29"/>
    </row>
    <row r="36" spans="1:9" ht="15.75">
      <c r="A36" s="4">
        <v>45825.488622685189</v>
      </c>
      <c r="B36" s="31">
        <v>144</v>
      </c>
      <c r="C36" s="38">
        <v>54.5</v>
      </c>
      <c r="D36" s="32">
        <v>7848</v>
      </c>
      <c r="E36" s="59" t="s">
        <v>17</v>
      </c>
      <c r="F36" s="28"/>
      <c r="G36" s="29"/>
      <c r="H36" s="29"/>
      <c r="I36" s="29"/>
    </row>
    <row r="37" spans="1:9" ht="15.75">
      <c r="A37" s="4">
        <v>45825.489965277775</v>
      </c>
      <c r="B37" s="31">
        <v>141</v>
      </c>
      <c r="C37" s="38">
        <v>54.5</v>
      </c>
      <c r="D37" s="32">
        <v>7684.5</v>
      </c>
      <c r="E37" s="59" t="s">
        <v>17</v>
      </c>
      <c r="F37" s="28"/>
      <c r="G37" s="29"/>
      <c r="H37" s="29"/>
      <c r="I37" s="29"/>
    </row>
    <row r="38" spans="1:9" ht="15.75">
      <c r="A38" s="4">
        <v>45825.490659722222</v>
      </c>
      <c r="B38" s="31">
        <v>144</v>
      </c>
      <c r="C38" s="38">
        <v>54.46</v>
      </c>
      <c r="D38" s="32">
        <v>7842.24</v>
      </c>
      <c r="E38" s="59" t="s">
        <v>17</v>
      </c>
      <c r="F38" s="28"/>
      <c r="G38" s="29"/>
      <c r="H38" s="29"/>
      <c r="I38" s="29"/>
    </row>
    <row r="39" spans="1:9" ht="15.75">
      <c r="A39" s="4">
        <v>45825.499479166669</v>
      </c>
      <c r="B39" s="31">
        <v>141</v>
      </c>
      <c r="C39" s="38">
        <v>54.46</v>
      </c>
      <c r="D39" s="32">
        <v>7678.86</v>
      </c>
      <c r="E39" s="59" t="s">
        <v>17</v>
      </c>
      <c r="F39" s="28"/>
      <c r="G39" s="29"/>
      <c r="H39" s="29"/>
      <c r="I39" s="29"/>
    </row>
    <row r="40" spans="1:9" ht="15.75">
      <c r="A40" s="4">
        <v>45825.505069444444</v>
      </c>
      <c r="B40" s="31">
        <v>149</v>
      </c>
      <c r="C40" s="38">
        <v>54.48</v>
      </c>
      <c r="D40" s="32">
        <v>8117.5199999999995</v>
      </c>
      <c r="E40" s="59" t="s">
        <v>17</v>
      </c>
      <c r="F40" s="28"/>
      <c r="G40" s="29"/>
      <c r="H40" s="29"/>
      <c r="I40" s="29"/>
    </row>
    <row r="41" spans="1:9" ht="15.75">
      <c r="A41" s="4">
        <v>45825.508414351854</v>
      </c>
      <c r="B41" s="31">
        <v>142</v>
      </c>
      <c r="C41" s="38">
        <v>54.48</v>
      </c>
      <c r="D41" s="32">
        <v>7736.16</v>
      </c>
      <c r="E41" s="59" t="s">
        <v>17</v>
      </c>
      <c r="F41" s="28"/>
      <c r="G41" s="29"/>
      <c r="H41" s="29"/>
      <c r="I41" s="29"/>
    </row>
    <row r="42" spans="1:9" ht="15.75">
      <c r="A42" s="4">
        <v>45825.512013888889</v>
      </c>
      <c r="B42" s="31">
        <v>147</v>
      </c>
      <c r="C42" s="38">
        <v>54.5</v>
      </c>
      <c r="D42" s="32">
        <v>8011.5</v>
      </c>
      <c r="E42" s="59" t="s">
        <v>17</v>
      </c>
      <c r="F42" s="28"/>
      <c r="G42" s="29"/>
      <c r="H42" s="29"/>
      <c r="I42" s="29"/>
    </row>
    <row r="43" spans="1:9" ht="15.75">
      <c r="A43" s="4">
        <v>45825.519178240742</v>
      </c>
      <c r="B43" s="31">
        <v>138</v>
      </c>
      <c r="C43" s="38">
        <v>54.5</v>
      </c>
      <c r="D43" s="32">
        <v>7521</v>
      </c>
      <c r="E43" s="59" t="s">
        <v>17</v>
      </c>
      <c r="F43" s="28"/>
      <c r="G43" s="29"/>
      <c r="H43" s="29"/>
      <c r="I43" s="29"/>
    </row>
    <row r="44" spans="1:9" ht="15.75">
      <c r="A44" s="4">
        <v>45825.519178240742</v>
      </c>
      <c r="B44" s="31">
        <v>140</v>
      </c>
      <c r="C44" s="38">
        <v>54.5</v>
      </c>
      <c r="D44" s="32">
        <v>7630</v>
      </c>
      <c r="E44" s="59" t="s">
        <v>17</v>
      </c>
      <c r="F44" s="28"/>
      <c r="G44" s="29"/>
      <c r="H44" s="29"/>
      <c r="I44" s="29"/>
    </row>
    <row r="45" spans="1:9" ht="15.75">
      <c r="A45" s="4">
        <v>45825.527349537035</v>
      </c>
      <c r="B45" s="31">
        <v>279</v>
      </c>
      <c r="C45" s="38">
        <v>54.52</v>
      </c>
      <c r="D45" s="32">
        <v>15211.080000000002</v>
      </c>
      <c r="E45" s="59" t="s">
        <v>17</v>
      </c>
      <c r="F45" s="28"/>
      <c r="G45" s="29"/>
      <c r="H45" s="29"/>
      <c r="I45" s="29"/>
    </row>
    <row r="46" spans="1:9" ht="15.75">
      <c r="A46" s="4">
        <v>45825.534212962964</v>
      </c>
      <c r="B46" s="31">
        <v>144</v>
      </c>
      <c r="C46" s="38">
        <v>54.44</v>
      </c>
      <c r="D46" s="32">
        <v>7839.36</v>
      </c>
      <c r="E46" s="59" t="s">
        <v>17</v>
      </c>
      <c r="F46" s="28"/>
      <c r="G46" s="29"/>
      <c r="H46" s="29"/>
      <c r="I46" s="29"/>
    </row>
    <row r="47" spans="1:9" ht="15.75">
      <c r="A47" s="4">
        <v>45825.537592592591</v>
      </c>
      <c r="B47" s="31">
        <v>158</v>
      </c>
      <c r="C47" s="38">
        <v>54.46</v>
      </c>
      <c r="D47" s="32">
        <v>8604.68</v>
      </c>
      <c r="E47" s="59" t="s">
        <v>17</v>
      </c>
      <c r="F47" s="28"/>
      <c r="G47" s="29"/>
      <c r="H47" s="29"/>
      <c r="I47" s="29"/>
    </row>
    <row r="48" spans="1:9" ht="15.75">
      <c r="A48" s="4">
        <v>45825.540277777778</v>
      </c>
      <c r="B48" s="31">
        <v>155</v>
      </c>
      <c r="C48" s="38">
        <v>54.44</v>
      </c>
      <c r="D48" s="32">
        <v>8438.1999999999989</v>
      </c>
      <c r="E48" s="59" t="s">
        <v>17</v>
      </c>
      <c r="F48" s="28"/>
      <c r="G48" s="29"/>
      <c r="H48" s="29"/>
      <c r="I48" s="29"/>
    </row>
    <row r="49" spans="1:9" ht="15.75">
      <c r="A49" s="4">
        <v>45825.55190972222</v>
      </c>
      <c r="B49" s="31">
        <v>139</v>
      </c>
      <c r="C49" s="38">
        <v>54.44</v>
      </c>
      <c r="D49" s="32">
        <v>7567.16</v>
      </c>
      <c r="E49" s="59" t="s">
        <v>17</v>
      </c>
      <c r="F49" s="28"/>
      <c r="G49" s="28"/>
      <c r="H49" s="28"/>
      <c r="I49" s="28"/>
    </row>
    <row r="50" spans="1:9" ht="15.75">
      <c r="A50" s="4">
        <v>45825.553831018522</v>
      </c>
      <c r="B50" s="31">
        <v>139</v>
      </c>
      <c r="C50" s="38">
        <v>54.42</v>
      </c>
      <c r="D50" s="32">
        <v>7564.38</v>
      </c>
      <c r="E50" s="59" t="s">
        <v>17</v>
      </c>
      <c r="F50" s="28"/>
      <c r="G50" s="28"/>
      <c r="H50" s="28"/>
      <c r="I50" s="28"/>
    </row>
    <row r="51" spans="1:9" ht="15.75">
      <c r="A51" s="4">
        <v>45825.565034722225</v>
      </c>
      <c r="B51" s="31">
        <v>86</v>
      </c>
      <c r="C51" s="38">
        <v>54.42</v>
      </c>
      <c r="D51" s="32">
        <v>4680.12</v>
      </c>
      <c r="E51" s="59" t="s">
        <v>17</v>
      </c>
      <c r="F51" s="28"/>
      <c r="G51" s="28"/>
      <c r="H51" s="28"/>
      <c r="I51" s="28"/>
    </row>
    <row r="52" spans="1:9" ht="15.75">
      <c r="A52" s="4">
        <v>45825.567997685182</v>
      </c>
      <c r="B52" s="31">
        <v>29</v>
      </c>
      <c r="C52" s="38">
        <v>54.42</v>
      </c>
      <c r="D52" s="32">
        <v>1578.18</v>
      </c>
      <c r="E52" s="59" t="s">
        <v>17</v>
      </c>
      <c r="F52" s="28"/>
      <c r="G52" s="28"/>
      <c r="H52" s="28"/>
      <c r="I52" s="28"/>
    </row>
    <row r="53" spans="1:9" ht="15.75">
      <c r="A53" s="4">
        <v>45825.567997685182</v>
      </c>
      <c r="B53" s="31">
        <v>120</v>
      </c>
      <c r="C53" s="38">
        <v>54.42</v>
      </c>
      <c r="D53" s="32">
        <v>6530.4000000000005</v>
      </c>
      <c r="E53" s="59" t="s">
        <v>17</v>
      </c>
      <c r="F53" s="28"/>
      <c r="G53" s="28"/>
      <c r="H53" s="28"/>
      <c r="I53" s="28"/>
    </row>
    <row r="54" spans="1:9" ht="15.75">
      <c r="A54" s="4">
        <v>45825.572800925926</v>
      </c>
      <c r="B54" s="31">
        <v>143</v>
      </c>
      <c r="C54" s="38">
        <v>54.4</v>
      </c>
      <c r="D54" s="32">
        <v>7779.2</v>
      </c>
      <c r="E54" s="59" t="s">
        <v>17</v>
      </c>
      <c r="F54" s="28"/>
      <c r="G54" s="28"/>
      <c r="H54" s="28"/>
      <c r="I54" s="28"/>
    </row>
    <row r="55" spans="1:9" ht="15.75">
      <c r="A55" s="4">
        <v>45825.572800925926</v>
      </c>
      <c r="B55" s="31">
        <v>143</v>
      </c>
      <c r="C55" s="38">
        <v>54.4</v>
      </c>
      <c r="D55" s="32">
        <v>7779.2</v>
      </c>
      <c r="E55" s="59" t="s">
        <v>17</v>
      </c>
      <c r="F55" s="28"/>
      <c r="G55" s="28"/>
      <c r="H55" s="28"/>
      <c r="I55" s="28"/>
    </row>
    <row r="56" spans="1:9" ht="15.75">
      <c r="A56" s="4">
        <v>45825.572800925926</v>
      </c>
      <c r="B56" s="31">
        <v>141</v>
      </c>
      <c r="C56" s="38">
        <v>54.4</v>
      </c>
      <c r="D56" s="32">
        <v>7670.4</v>
      </c>
      <c r="E56" s="59" t="s">
        <v>17</v>
      </c>
      <c r="F56" s="28"/>
      <c r="G56" s="28"/>
      <c r="H56" s="28"/>
      <c r="I56" s="28"/>
    </row>
    <row r="57" spans="1:9" ht="15.75">
      <c r="A57" s="4">
        <v>45825.576770833337</v>
      </c>
      <c r="B57" s="31">
        <v>137</v>
      </c>
      <c r="C57" s="38">
        <v>54.4</v>
      </c>
      <c r="D57" s="32">
        <v>7452.8</v>
      </c>
      <c r="E57" s="59" t="s">
        <v>17</v>
      </c>
      <c r="F57" s="28"/>
      <c r="G57" s="28"/>
      <c r="H57" s="28"/>
      <c r="I57" s="28"/>
    </row>
    <row r="58" spans="1:9" ht="15.75">
      <c r="A58" s="4">
        <v>45825.586388888885</v>
      </c>
      <c r="B58" s="31">
        <v>129</v>
      </c>
      <c r="C58" s="38">
        <v>54.54</v>
      </c>
      <c r="D58" s="32">
        <v>7035.66</v>
      </c>
      <c r="E58" s="59" t="s">
        <v>17</v>
      </c>
      <c r="F58" s="28"/>
      <c r="G58" s="28"/>
      <c r="H58" s="28"/>
      <c r="I58" s="28"/>
    </row>
    <row r="59" spans="1:9" ht="15.75">
      <c r="A59" s="4">
        <v>45825.590046296296</v>
      </c>
      <c r="B59" s="31">
        <v>146</v>
      </c>
      <c r="C59" s="38">
        <v>54.52</v>
      </c>
      <c r="D59" s="32">
        <v>7959.92</v>
      </c>
      <c r="E59" s="59" t="s">
        <v>17</v>
      </c>
      <c r="F59" s="28"/>
      <c r="G59" s="28"/>
      <c r="H59" s="28"/>
      <c r="I59" s="28"/>
    </row>
    <row r="60" spans="1:9" ht="15.75">
      <c r="A60" s="4">
        <v>45825.601122685184</v>
      </c>
      <c r="B60" s="31">
        <v>102</v>
      </c>
      <c r="C60" s="38">
        <v>54.46</v>
      </c>
      <c r="D60" s="32">
        <v>5554.92</v>
      </c>
      <c r="E60" s="59" t="s">
        <v>17</v>
      </c>
      <c r="F60" s="28"/>
      <c r="G60" s="28"/>
      <c r="H60" s="28"/>
      <c r="I60" s="28"/>
    </row>
    <row r="61" spans="1:9" ht="15.75">
      <c r="A61" s="4">
        <v>45825.601122685184</v>
      </c>
      <c r="B61" s="31">
        <v>163</v>
      </c>
      <c r="C61" s="38">
        <v>54.46</v>
      </c>
      <c r="D61" s="32">
        <v>8876.98</v>
      </c>
      <c r="E61" s="59" t="s">
        <v>17</v>
      </c>
      <c r="F61" s="28"/>
      <c r="G61" s="28"/>
      <c r="H61" s="28"/>
      <c r="I61" s="28"/>
    </row>
    <row r="62" spans="1:9" ht="15.75">
      <c r="A62" s="4">
        <v>45825.601122685184</v>
      </c>
      <c r="B62" s="31">
        <v>130</v>
      </c>
      <c r="C62" s="38">
        <v>54.46</v>
      </c>
      <c r="D62" s="32">
        <v>7079.8</v>
      </c>
      <c r="E62" s="59" t="s">
        <v>17</v>
      </c>
      <c r="F62" s="28"/>
      <c r="G62" s="28"/>
      <c r="H62" s="28"/>
      <c r="I62" s="28"/>
    </row>
    <row r="63" spans="1:9" ht="15.75">
      <c r="A63" s="4">
        <v>45825.601145833331</v>
      </c>
      <c r="B63" s="31">
        <v>139</v>
      </c>
      <c r="C63" s="38">
        <v>54.44</v>
      </c>
      <c r="D63" s="32">
        <v>7567.16</v>
      </c>
      <c r="E63" s="59" t="s">
        <v>17</v>
      </c>
      <c r="F63" s="28"/>
      <c r="G63" s="28"/>
      <c r="H63" s="28"/>
      <c r="I63" s="28"/>
    </row>
    <row r="64" spans="1:9" ht="15.75">
      <c r="A64" s="4">
        <v>45825.613726851851</v>
      </c>
      <c r="B64" s="31">
        <v>270</v>
      </c>
      <c r="C64" s="38">
        <v>54.44</v>
      </c>
      <c r="D64" s="32">
        <v>14698.8</v>
      </c>
      <c r="E64" s="59" t="s">
        <v>17</v>
      </c>
      <c r="F64" s="28"/>
      <c r="G64" s="28"/>
      <c r="H64" s="28"/>
      <c r="I64" s="28"/>
    </row>
    <row r="65" spans="1:9" ht="15.75">
      <c r="A65" s="4">
        <v>45825.618888888886</v>
      </c>
      <c r="B65" s="31">
        <v>153</v>
      </c>
      <c r="C65" s="38">
        <v>54.42</v>
      </c>
      <c r="D65" s="32">
        <v>8326.26</v>
      </c>
      <c r="E65" s="59" t="s">
        <v>17</v>
      </c>
      <c r="F65" s="28"/>
      <c r="G65" s="28"/>
      <c r="H65" s="28"/>
      <c r="I65" s="28"/>
    </row>
    <row r="66" spans="1:9" ht="15.75">
      <c r="A66" s="4">
        <v>45825.618888888886</v>
      </c>
      <c r="B66" s="31">
        <v>156</v>
      </c>
      <c r="C66" s="38">
        <v>54.42</v>
      </c>
      <c r="D66" s="32">
        <v>8489.52</v>
      </c>
      <c r="E66" s="59" t="s">
        <v>17</v>
      </c>
      <c r="F66" s="28"/>
      <c r="G66" s="28"/>
      <c r="H66" s="28"/>
      <c r="I66" s="28"/>
    </row>
    <row r="67" spans="1:9" ht="15.75">
      <c r="A67" s="4">
        <v>45825.628750000003</v>
      </c>
      <c r="B67" s="31">
        <v>147</v>
      </c>
      <c r="C67" s="38">
        <v>54.42</v>
      </c>
      <c r="D67" s="32">
        <v>7999.7400000000007</v>
      </c>
      <c r="E67" s="59" t="s">
        <v>17</v>
      </c>
      <c r="F67" s="28"/>
      <c r="G67" s="28"/>
      <c r="H67" s="28"/>
      <c r="I67" s="28"/>
    </row>
    <row r="68" spans="1:9" ht="15.75">
      <c r="A68" s="4">
        <v>45825.628750000003</v>
      </c>
      <c r="B68" s="31">
        <v>134</v>
      </c>
      <c r="C68" s="38">
        <v>54.42</v>
      </c>
      <c r="D68" s="32">
        <v>7292.2800000000007</v>
      </c>
      <c r="E68" s="59" t="s">
        <v>17</v>
      </c>
      <c r="F68" s="28"/>
      <c r="G68" s="28"/>
      <c r="H68" s="28"/>
      <c r="I68" s="28"/>
    </row>
    <row r="69" spans="1:9" ht="15.75">
      <c r="A69" s="4">
        <v>45825.630972222221</v>
      </c>
      <c r="B69" s="31">
        <v>148</v>
      </c>
      <c r="C69" s="38">
        <v>54.42</v>
      </c>
      <c r="D69" s="32">
        <v>8054.16</v>
      </c>
      <c r="E69" s="59" t="s">
        <v>17</v>
      </c>
      <c r="F69" s="28"/>
      <c r="G69" s="28"/>
      <c r="H69" s="28"/>
      <c r="I69" s="28"/>
    </row>
    <row r="70" spans="1:9" ht="15.75">
      <c r="A70" s="4">
        <v>45825.639317129629</v>
      </c>
      <c r="B70" s="31">
        <v>58</v>
      </c>
      <c r="C70" s="38">
        <v>54.46</v>
      </c>
      <c r="D70" s="32">
        <v>3158.68</v>
      </c>
      <c r="E70" s="59" t="s">
        <v>17</v>
      </c>
      <c r="F70" s="28"/>
      <c r="G70" s="28"/>
      <c r="H70" s="28"/>
      <c r="I70" s="28"/>
    </row>
    <row r="71" spans="1:9" ht="15.75">
      <c r="A71" s="4">
        <v>45825.639317129629</v>
      </c>
      <c r="B71" s="31">
        <v>242</v>
      </c>
      <c r="C71" s="38">
        <v>54.46</v>
      </c>
      <c r="D71" s="32">
        <v>13179.32</v>
      </c>
      <c r="E71" s="59" t="s">
        <v>17</v>
      </c>
      <c r="F71" s="28"/>
      <c r="G71" s="28"/>
      <c r="H71" s="28"/>
      <c r="I71" s="28"/>
    </row>
    <row r="72" spans="1:9" ht="15.75">
      <c r="A72" s="4">
        <v>45825.644490740742</v>
      </c>
      <c r="B72" s="31">
        <v>5</v>
      </c>
      <c r="C72" s="38">
        <v>54.5</v>
      </c>
      <c r="D72" s="32">
        <v>272.5</v>
      </c>
      <c r="E72" s="59" t="s">
        <v>17</v>
      </c>
      <c r="F72" s="28"/>
      <c r="G72" s="28"/>
      <c r="H72" s="28"/>
      <c r="I72" s="28"/>
    </row>
    <row r="73" spans="1:9" ht="15.75">
      <c r="A73" s="4">
        <v>45825.644490740742</v>
      </c>
      <c r="B73" s="31">
        <v>5</v>
      </c>
      <c r="C73" s="38">
        <v>54.5</v>
      </c>
      <c r="D73" s="32">
        <v>272.5</v>
      </c>
      <c r="E73" s="59" t="s">
        <v>17</v>
      </c>
      <c r="F73" s="28"/>
      <c r="G73" s="28"/>
      <c r="H73" s="28"/>
      <c r="I73" s="28"/>
    </row>
    <row r="74" spans="1:9" ht="15.75">
      <c r="A74" s="4">
        <v>45825.644490740742</v>
      </c>
      <c r="B74" s="31">
        <v>129</v>
      </c>
      <c r="C74" s="38">
        <v>54.5</v>
      </c>
      <c r="D74" s="32">
        <v>7030.5</v>
      </c>
      <c r="E74" s="59" t="s">
        <v>17</v>
      </c>
      <c r="F74" s="28"/>
      <c r="G74" s="29"/>
      <c r="H74" s="29"/>
      <c r="I74" s="29"/>
    </row>
    <row r="75" spans="1:9" ht="15.75">
      <c r="A75" s="4">
        <v>45825.646331018521</v>
      </c>
      <c r="B75" s="31">
        <v>135</v>
      </c>
      <c r="C75" s="38">
        <v>54.5</v>
      </c>
      <c r="D75" s="32">
        <v>7357.5</v>
      </c>
      <c r="E75" s="59" t="s">
        <v>17</v>
      </c>
      <c r="F75" s="28"/>
      <c r="G75" s="29"/>
      <c r="H75" s="29"/>
      <c r="I75" s="29"/>
    </row>
    <row r="76" spans="1:9" ht="15.75">
      <c r="A76" s="4">
        <v>45825.646331018521</v>
      </c>
      <c r="B76" s="31">
        <v>134</v>
      </c>
      <c r="C76" s="38">
        <v>54.5</v>
      </c>
      <c r="D76" s="32">
        <v>7303</v>
      </c>
      <c r="E76" s="59" t="s">
        <v>17</v>
      </c>
      <c r="F76" s="28"/>
      <c r="G76" s="29"/>
      <c r="H76" s="29"/>
      <c r="I76" s="29"/>
    </row>
    <row r="77" spans="1:9" ht="15.75">
      <c r="A77" s="4">
        <v>45825.647916666669</v>
      </c>
      <c r="B77" s="31">
        <v>308</v>
      </c>
      <c r="C77" s="38">
        <v>54.52</v>
      </c>
      <c r="D77" s="32">
        <v>16792.16</v>
      </c>
      <c r="E77" s="59" t="s">
        <v>17</v>
      </c>
      <c r="F77" s="28"/>
      <c r="G77" s="29"/>
      <c r="H77" s="29"/>
      <c r="I77" s="29"/>
    </row>
    <row r="78" spans="1:9" ht="15.75">
      <c r="A78" s="4">
        <v>45825.649652777778</v>
      </c>
      <c r="B78" s="31">
        <v>146</v>
      </c>
      <c r="C78" s="38">
        <v>54.44</v>
      </c>
      <c r="D78" s="32">
        <v>7948.24</v>
      </c>
      <c r="E78" s="59" t="s">
        <v>17</v>
      </c>
      <c r="F78" s="28"/>
      <c r="G78" s="29"/>
      <c r="H78" s="29"/>
      <c r="I78" s="29"/>
    </row>
    <row r="79" spans="1:9" ht="15.75">
      <c r="A79" s="4">
        <v>45825.654363425929</v>
      </c>
      <c r="B79" s="31">
        <v>149</v>
      </c>
      <c r="C79" s="38">
        <v>54.48</v>
      </c>
      <c r="D79" s="32">
        <v>8117.5199999999995</v>
      </c>
      <c r="E79" s="59" t="s">
        <v>17</v>
      </c>
      <c r="F79" s="28"/>
      <c r="G79" s="29"/>
      <c r="H79" s="29"/>
      <c r="I79" s="29"/>
    </row>
    <row r="80" spans="1:9" ht="15.75">
      <c r="A80" s="4">
        <v>45825.657210648147</v>
      </c>
      <c r="B80" s="31">
        <v>108</v>
      </c>
      <c r="C80" s="38">
        <v>54.46</v>
      </c>
      <c r="D80" s="32">
        <v>5881.68</v>
      </c>
      <c r="E80" s="59" t="s">
        <v>17</v>
      </c>
      <c r="F80" s="28"/>
      <c r="G80" s="29"/>
      <c r="H80" s="29"/>
      <c r="I80" s="29"/>
    </row>
    <row r="81" spans="1:9" ht="15.75">
      <c r="A81" s="4">
        <v>45825.657210648147</v>
      </c>
      <c r="B81" s="31">
        <v>23</v>
      </c>
      <c r="C81" s="38">
        <v>54.46</v>
      </c>
      <c r="D81" s="32">
        <v>1252.58</v>
      </c>
      <c r="E81" s="59" t="s">
        <v>17</v>
      </c>
      <c r="F81" s="28"/>
      <c r="G81" s="29"/>
      <c r="H81" s="29"/>
      <c r="I81" s="29"/>
    </row>
    <row r="82" spans="1:9" ht="15.75">
      <c r="A82" s="4">
        <v>45825.657210648147</v>
      </c>
      <c r="B82" s="31">
        <v>85</v>
      </c>
      <c r="C82" s="38">
        <v>54.46</v>
      </c>
      <c r="D82" s="32">
        <v>4629.1000000000004</v>
      </c>
      <c r="E82" s="59" t="s">
        <v>17</v>
      </c>
      <c r="F82" s="28"/>
      <c r="G82" s="29"/>
      <c r="H82" s="29"/>
      <c r="I82" s="29"/>
    </row>
    <row r="83" spans="1:9" ht="15.75">
      <c r="A83" s="4">
        <v>45825.657210648147</v>
      </c>
      <c r="B83" s="31">
        <v>53</v>
      </c>
      <c r="C83" s="38">
        <v>54.46</v>
      </c>
      <c r="D83" s="32">
        <v>2886.38</v>
      </c>
      <c r="E83" s="59" t="s">
        <v>17</v>
      </c>
      <c r="F83" s="28"/>
      <c r="G83" s="29"/>
      <c r="H83" s="29"/>
      <c r="I83" s="29"/>
    </row>
    <row r="84" spans="1:9" ht="15.75">
      <c r="A84" s="4">
        <v>45825.659803240742</v>
      </c>
      <c r="B84" s="31">
        <v>142</v>
      </c>
      <c r="C84" s="38">
        <v>54.48</v>
      </c>
      <c r="D84" s="32">
        <v>7736.16</v>
      </c>
      <c r="E84" s="59" t="s">
        <v>17</v>
      </c>
      <c r="F84" s="28"/>
      <c r="G84" s="29"/>
      <c r="H84" s="29"/>
      <c r="I84" s="29"/>
    </row>
    <row r="85" spans="1:9" ht="15.75">
      <c r="A85" s="4">
        <v>45825.662719907406</v>
      </c>
      <c r="B85" s="31">
        <v>147</v>
      </c>
      <c r="C85" s="38">
        <v>54.46</v>
      </c>
      <c r="D85" s="32">
        <v>8005.62</v>
      </c>
      <c r="E85" s="59" t="s">
        <v>17</v>
      </c>
      <c r="F85" s="28"/>
      <c r="G85" s="29"/>
      <c r="H85" s="29"/>
      <c r="I85" s="29"/>
    </row>
    <row r="86" spans="1:9" ht="15.75">
      <c r="A86" s="4">
        <v>45825.664675925924</v>
      </c>
      <c r="B86" s="31">
        <v>291</v>
      </c>
      <c r="C86" s="38">
        <v>54.48</v>
      </c>
      <c r="D86" s="32">
        <v>15853.679999999998</v>
      </c>
      <c r="E86" s="59" t="s">
        <v>17</v>
      </c>
      <c r="F86" s="28"/>
      <c r="G86" s="29"/>
      <c r="H86" s="29"/>
      <c r="I86" s="29"/>
    </row>
    <row r="87" spans="1:9" ht="15.75">
      <c r="A87" s="4">
        <v>45825.667939814812</v>
      </c>
      <c r="B87" s="31">
        <v>143</v>
      </c>
      <c r="C87" s="38">
        <v>54.46</v>
      </c>
      <c r="D87" s="32">
        <v>7787.78</v>
      </c>
      <c r="E87" s="59" t="s">
        <v>17</v>
      </c>
      <c r="F87" s="28"/>
      <c r="G87" s="29"/>
      <c r="H87" s="29"/>
      <c r="I87" s="29"/>
    </row>
    <row r="88" spans="1:9" ht="15.75">
      <c r="A88" s="4">
        <v>45825.671122685184</v>
      </c>
      <c r="B88" s="31">
        <v>155</v>
      </c>
      <c r="C88" s="38">
        <v>54.42</v>
      </c>
      <c r="D88" s="32">
        <v>8435.1</v>
      </c>
      <c r="E88" s="59" t="s">
        <v>17</v>
      </c>
      <c r="F88" s="28"/>
      <c r="G88" s="29"/>
      <c r="H88" s="29"/>
      <c r="I88" s="29"/>
    </row>
    <row r="89" spans="1:9" ht="15.75">
      <c r="A89" s="4">
        <v>45825.674247685187</v>
      </c>
      <c r="B89" s="31">
        <v>75</v>
      </c>
      <c r="C89" s="38">
        <v>54.46</v>
      </c>
      <c r="D89" s="32">
        <v>4084.5</v>
      </c>
      <c r="E89" s="59" t="s">
        <v>17</v>
      </c>
      <c r="F89" s="28"/>
      <c r="G89" s="29"/>
      <c r="H89" s="29"/>
      <c r="I89" s="29"/>
    </row>
    <row r="90" spans="1:9" ht="15.75">
      <c r="A90" s="4">
        <v>45825.674247685187</v>
      </c>
      <c r="B90" s="31">
        <v>56</v>
      </c>
      <c r="C90" s="38">
        <v>54.46</v>
      </c>
      <c r="D90" s="32">
        <v>3049.76</v>
      </c>
      <c r="E90" s="59" t="s">
        <v>17</v>
      </c>
      <c r="F90" s="28"/>
      <c r="G90" s="29"/>
      <c r="H90" s="29"/>
      <c r="I90" s="29"/>
    </row>
    <row r="91" spans="1:9" ht="15.75">
      <c r="A91" s="4">
        <v>45825.674247685187</v>
      </c>
      <c r="B91" s="31">
        <v>129</v>
      </c>
      <c r="C91" s="38">
        <v>54.46</v>
      </c>
      <c r="D91" s="32">
        <v>7025.34</v>
      </c>
      <c r="E91" s="59" t="s">
        <v>17</v>
      </c>
      <c r="F91" s="28"/>
      <c r="G91" s="29"/>
      <c r="H91" s="29"/>
      <c r="I91" s="29"/>
    </row>
    <row r="92" spans="1:9" ht="15.75">
      <c r="A92" s="4">
        <v>45825.67765046296</v>
      </c>
      <c r="B92" s="31">
        <v>274</v>
      </c>
      <c r="C92" s="38">
        <v>54.46</v>
      </c>
      <c r="D92" s="32">
        <v>14922.04</v>
      </c>
      <c r="E92" s="59" t="s">
        <v>17</v>
      </c>
      <c r="F92" s="28"/>
      <c r="G92" s="29"/>
      <c r="H92" s="29"/>
      <c r="I92" s="29"/>
    </row>
    <row r="93" spans="1:9" ht="15.75">
      <c r="A93" s="4">
        <v>45825.679710648146</v>
      </c>
      <c r="B93" s="31">
        <v>5</v>
      </c>
      <c r="C93" s="38">
        <v>54.46</v>
      </c>
      <c r="D93" s="32">
        <v>272.3</v>
      </c>
      <c r="E93" s="59" t="s">
        <v>17</v>
      </c>
      <c r="F93" s="28"/>
      <c r="G93" s="29"/>
      <c r="H93" s="29"/>
      <c r="I93" s="29"/>
    </row>
    <row r="94" spans="1:9" ht="15.75">
      <c r="A94" s="4">
        <v>45825.679710648146</v>
      </c>
      <c r="B94" s="31">
        <v>129</v>
      </c>
      <c r="C94" s="38">
        <v>54.46</v>
      </c>
      <c r="D94" s="32">
        <v>7025.34</v>
      </c>
      <c r="E94" s="59" t="s">
        <v>17</v>
      </c>
      <c r="F94" s="28"/>
      <c r="G94" s="29"/>
      <c r="H94" s="29"/>
      <c r="I94" s="29"/>
    </row>
    <row r="95" spans="1:9" ht="15.75">
      <c r="A95" s="4">
        <v>45825.68445601852</v>
      </c>
      <c r="B95" s="31">
        <v>220</v>
      </c>
      <c r="C95" s="38">
        <v>54.48</v>
      </c>
      <c r="D95" s="32">
        <v>11985.599999999999</v>
      </c>
      <c r="E95" s="59" t="s">
        <v>17</v>
      </c>
      <c r="F95" s="28"/>
      <c r="G95" s="29"/>
      <c r="H95" s="29"/>
      <c r="I95" s="29"/>
    </row>
    <row r="96" spans="1:9" ht="15.75">
      <c r="A96" s="4">
        <v>45825.68445601852</v>
      </c>
      <c r="B96" s="31">
        <v>186</v>
      </c>
      <c r="C96" s="38">
        <v>54.48</v>
      </c>
      <c r="D96" s="32">
        <v>10133.279999999999</v>
      </c>
      <c r="E96" s="59" t="s">
        <v>17</v>
      </c>
      <c r="F96" s="28"/>
      <c r="G96" s="29"/>
      <c r="H96" s="29"/>
      <c r="I96" s="29"/>
    </row>
    <row r="97" spans="1:9" ht="15.75">
      <c r="A97" s="4">
        <v>45825.690046296295</v>
      </c>
      <c r="B97" s="31">
        <v>132</v>
      </c>
      <c r="C97" s="38">
        <v>54.52</v>
      </c>
      <c r="D97" s="32">
        <v>7196.64</v>
      </c>
      <c r="E97" s="59" t="s">
        <v>17</v>
      </c>
      <c r="F97" s="28"/>
      <c r="G97" s="29"/>
      <c r="H97" s="29"/>
      <c r="I97" s="29"/>
    </row>
    <row r="98" spans="1:9" ht="15.75">
      <c r="A98" s="4">
        <v>45825.690532407411</v>
      </c>
      <c r="B98" s="31">
        <v>130</v>
      </c>
      <c r="C98" s="38">
        <v>54.52</v>
      </c>
      <c r="D98" s="32">
        <v>7087.6</v>
      </c>
      <c r="E98" s="59" t="s">
        <v>17</v>
      </c>
      <c r="F98" s="28"/>
      <c r="G98" s="29"/>
      <c r="H98" s="29"/>
      <c r="I98" s="29"/>
    </row>
    <row r="99" spans="1:9" ht="15.75">
      <c r="A99" s="4">
        <v>45825.695625</v>
      </c>
      <c r="B99" s="31">
        <v>135</v>
      </c>
      <c r="C99" s="38">
        <v>54.54</v>
      </c>
      <c r="D99" s="32">
        <v>7362.9</v>
      </c>
      <c r="E99" s="59" t="s">
        <v>17</v>
      </c>
      <c r="F99" s="28"/>
      <c r="G99" s="29"/>
      <c r="H99" s="29"/>
      <c r="I99" s="29"/>
    </row>
    <row r="100" spans="1:9" ht="15.75">
      <c r="A100" s="4">
        <v>45825.695625</v>
      </c>
      <c r="B100" s="31">
        <v>146</v>
      </c>
      <c r="C100" s="38">
        <v>54.54</v>
      </c>
      <c r="D100" s="32">
        <v>7962.84</v>
      </c>
      <c r="E100" s="59" t="s">
        <v>17</v>
      </c>
      <c r="F100" s="28"/>
      <c r="G100" s="29"/>
      <c r="H100" s="29"/>
      <c r="I100" s="29"/>
    </row>
    <row r="101" spans="1:9" ht="15.75">
      <c r="A101" s="4">
        <v>45825.696273148147</v>
      </c>
      <c r="B101" s="31">
        <v>130</v>
      </c>
      <c r="C101" s="38">
        <v>54.52</v>
      </c>
      <c r="D101" s="32">
        <v>7087.6</v>
      </c>
      <c r="E101" s="59" t="s">
        <v>17</v>
      </c>
      <c r="F101" s="28"/>
      <c r="G101" s="29"/>
      <c r="H101" s="29"/>
      <c r="I101" s="29"/>
    </row>
    <row r="102" spans="1:9" ht="15.75">
      <c r="A102" s="4">
        <v>45825.706574074073</v>
      </c>
      <c r="B102" s="31">
        <v>129</v>
      </c>
      <c r="C102" s="38">
        <v>54.56</v>
      </c>
      <c r="D102" s="32">
        <v>7038.2400000000007</v>
      </c>
      <c r="E102" s="59" t="s">
        <v>17</v>
      </c>
      <c r="F102" s="28"/>
      <c r="G102" s="29"/>
      <c r="H102" s="29"/>
      <c r="I102" s="29"/>
    </row>
    <row r="103" spans="1:9" ht="15.75">
      <c r="A103" s="4">
        <v>45825.706574074073</v>
      </c>
      <c r="B103" s="31">
        <v>578</v>
      </c>
      <c r="C103" s="38">
        <v>54.56</v>
      </c>
      <c r="D103" s="32">
        <v>31535.68</v>
      </c>
      <c r="E103" s="59" t="s">
        <v>17</v>
      </c>
      <c r="F103" s="28"/>
      <c r="G103" s="29"/>
      <c r="H103" s="29"/>
      <c r="I103" s="29"/>
    </row>
    <row r="104" spans="1:9" ht="15.75">
      <c r="A104" s="4">
        <v>45825.707673611112</v>
      </c>
      <c r="B104" s="31">
        <v>129</v>
      </c>
      <c r="C104" s="38">
        <v>54.56</v>
      </c>
      <c r="D104" s="32">
        <v>7038.2400000000007</v>
      </c>
      <c r="E104" s="59" t="s">
        <v>17</v>
      </c>
      <c r="F104" s="28"/>
      <c r="G104" s="29"/>
      <c r="H104" s="29"/>
      <c r="I104" s="29"/>
    </row>
    <row r="105" spans="1:9" ht="15.75">
      <c r="A105" s="4">
        <v>45825.71434027778</v>
      </c>
      <c r="B105" s="31">
        <v>299</v>
      </c>
      <c r="C105" s="38">
        <v>54.58</v>
      </c>
      <c r="D105" s="32">
        <v>16319.42</v>
      </c>
      <c r="E105" s="59" t="s">
        <v>17</v>
      </c>
      <c r="F105" s="28"/>
      <c r="G105" s="29"/>
      <c r="H105" s="29"/>
      <c r="I105" s="29"/>
    </row>
    <row r="106" spans="1:9" ht="15.75">
      <c r="A106" s="4">
        <v>45825.715289351851</v>
      </c>
      <c r="B106" s="31">
        <v>132</v>
      </c>
      <c r="C106" s="38">
        <v>54.56</v>
      </c>
      <c r="D106" s="32">
        <v>7201.92</v>
      </c>
      <c r="E106" s="59" t="s">
        <v>17</v>
      </c>
      <c r="F106" s="28"/>
      <c r="G106" s="29"/>
      <c r="H106" s="29"/>
      <c r="I106" s="29"/>
    </row>
    <row r="107" spans="1:9" ht="15.75">
      <c r="A107" s="4">
        <v>45825.715289351851</v>
      </c>
      <c r="B107" s="31">
        <v>136</v>
      </c>
      <c r="C107" s="38">
        <v>54.56</v>
      </c>
      <c r="D107" s="32">
        <v>7420.16</v>
      </c>
      <c r="E107" s="59" t="s">
        <v>17</v>
      </c>
      <c r="F107" s="28"/>
      <c r="G107" s="29"/>
      <c r="H107" s="29"/>
      <c r="I107" s="29"/>
    </row>
    <row r="108" spans="1:9" ht="15.75">
      <c r="A108" s="4">
        <v>45825.719618055555</v>
      </c>
      <c r="B108" s="31">
        <v>10</v>
      </c>
      <c r="C108" s="38">
        <v>54.56</v>
      </c>
      <c r="D108" s="32">
        <v>545.6</v>
      </c>
      <c r="E108" s="59" t="s">
        <v>17</v>
      </c>
      <c r="F108" s="28"/>
      <c r="G108" s="29"/>
      <c r="H108" s="29"/>
      <c r="I108" s="29"/>
    </row>
    <row r="109" spans="1:9" ht="15.75">
      <c r="A109" s="4">
        <v>45825.719618055555</v>
      </c>
      <c r="B109" s="31">
        <v>80</v>
      </c>
      <c r="C109" s="38">
        <v>54.56</v>
      </c>
      <c r="D109" s="32">
        <v>4364.8</v>
      </c>
      <c r="E109" s="59" t="s">
        <v>17</v>
      </c>
      <c r="F109" s="28"/>
      <c r="G109" s="29"/>
      <c r="H109" s="29"/>
      <c r="I109" s="29"/>
    </row>
    <row r="110" spans="1:9" ht="15.75">
      <c r="A110" s="4">
        <v>45825.719618055555</v>
      </c>
      <c r="B110" s="31">
        <v>46</v>
      </c>
      <c r="C110" s="38">
        <v>54.56</v>
      </c>
      <c r="D110" s="32">
        <v>2509.7600000000002</v>
      </c>
      <c r="E110" s="59" t="s">
        <v>17</v>
      </c>
      <c r="F110" s="28"/>
      <c r="G110" s="29"/>
      <c r="H110" s="29"/>
      <c r="I110" s="29"/>
    </row>
    <row r="111" spans="1:9" ht="15.75">
      <c r="A111" s="4">
        <v>45825.72111111111</v>
      </c>
      <c r="B111" s="31">
        <v>114</v>
      </c>
      <c r="C111" s="38">
        <v>54.54</v>
      </c>
      <c r="D111" s="32">
        <v>6217.5599999999995</v>
      </c>
      <c r="E111" s="59" t="s">
        <v>17</v>
      </c>
      <c r="F111" s="28"/>
      <c r="G111" s="29"/>
      <c r="H111" s="29"/>
      <c r="I111" s="29"/>
    </row>
    <row r="112" spans="1:9" ht="15.75">
      <c r="A112" s="4">
        <v>45825.72111111111</v>
      </c>
      <c r="B112" s="31">
        <v>29</v>
      </c>
      <c r="C112" s="38">
        <v>54.54</v>
      </c>
      <c r="D112" s="32">
        <v>1581.66</v>
      </c>
      <c r="E112" s="59" t="s">
        <v>17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3D90-5964-4178-98F5-688AFDF64897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45824.381006944444</v>
      </c>
      <c r="B5" s="31">
        <v>138</v>
      </c>
      <c r="C5" s="38">
        <v>54.62</v>
      </c>
      <c r="D5" s="32">
        <v>7537.5599999999995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45824.384282407409</v>
      </c>
      <c r="B6" s="31">
        <v>123</v>
      </c>
      <c r="C6" s="38">
        <v>54.58</v>
      </c>
      <c r="D6" s="32">
        <v>6713.34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830217.96000000031</v>
      </c>
    </row>
    <row r="7" spans="1:9" ht="15.75">
      <c r="A7" s="4">
        <v>45824.384282407409</v>
      </c>
      <c r="B7" s="31">
        <v>18</v>
      </c>
      <c r="C7" s="38">
        <v>54.58</v>
      </c>
      <c r="D7" s="32">
        <v>982.43999999999994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45824.388773148145</v>
      </c>
      <c r="B8" s="31">
        <v>137</v>
      </c>
      <c r="C8" s="38">
        <v>54.62</v>
      </c>
      <c r="D8" s="32">
        <v>7482.94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45824.388831018521</v>
      </c>
      <c r="B9" s="31">
        <v>130</v>
      </c>
      <c r="C9" s="38">
        <v>54.6</v>
      </c>
      <c r="D9" s="32">
        <v>7098</v>
      </c>
      <c r="E9" s="59" t="s">
        <v>17</v>
      </c>
      <c r="F9" s="33"/>
      <c r="G9" s="46" t="s">
        <v>16</v>
      </c>
      <c r="H9" s="47">
        <f>ROUND((I9/SUM(H6:H7)),4)</f>
        <v>54.594499999999996</v>
      </c>
      <c r="I9" s="48">
        <f>SUM(I6:I7)</f>
        <v>830217.96000000031</v>
      </c>
    </row>
    <row r="10" spans="1:9" ht="15.75">
      <c r="A10" s="4">
        <v>45824.390138888892</v>
      </c>
      <c r="B10" s="31">
        <v>132</v>
      </c>
      <c r="C10" s="38">
        <v>54.6</v>
      </c>
      <c r="D10" s="32">
        <v>7207.2</v>
      </c>
      <c r="E10" s="59" t="s">
        <v>17</v>
      </c>
      <c r="F10" s="33"/>
      <c r="G10" s="29"/>
      <c r="H10" s="29"/>
      <c r="I10" s="26"/>
    </row>
    <row r="11" spans="1:9" ht="15.75">
      <c r="A11" s="4">
        <v>45824.395740740743</v>
      </c>
      <c r="B11" s="31">
        <v>131</v>
      </c>
      <c r="C11" s="38">
        <v>54.52</v>
      </c>
      <c r="D11" s="32">
        <v>7142.1200000000008</v>
      </c>
      <c r="E11" s="59" t="s">
        <v>17</v>
      </c>
      <c r="F11" s="33"/>
      <c r="G11" s="29"/>
      <c r="H11" s="29"/>
      <c r="I11" s="49"/>
    </row>
    <row r="12" spans="1:9" ht="15.75">
      <c r="A12" s="4">
        <v>45824.395740740743</v>
      </c>
      <c r="B12" s="31">
        <v>129</v>
      </c>
      <c r="C12" s="38">
        <v>54.52</v>
      </c>
      <c r="D12" s="32">
        <v>7033.0800000000008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45824.398981481485</v>
      </c>
      <c r="B13" s="31">
        <v>133</v>
      </c>
      <c r="C13" s="38">
        <v>54.56</v>
      </c>
      <c r="D13" s="32">
        <v>7256.4800000000005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45824.404687499999</v>
      </c>
      <c r="B14" s="31">
        <v>136</v>
      </c>
      <c r="C14" s="38">
        <v>54.54</v>
      </c>
      <c r="D14" s="32">
        <v>7417.44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45824.412731481483</v>
      </c>
      <c r="B15" s="31">
        <v>288</v>
      </c>
      <c r="C15" s="38">
        <v>54.6</v>
      </c>
      <c r="D15" s="32">
        <v>15724.800000000001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45824.412731481483</v>
      </c>
      <c r="B16" s="31">
        <v>137</v>
      </c>
      <c r="C16" s="38">
        <v>54.6</v>
      </c>
      <c r="D16" s="32">
        <v>7480.2</v>
      </c>
      <c r="E16" s="59" t="s">
        <v>17</v>
      </c>
      <c r="F16" s="33"/>
      <c r="G16" s="26"/>
      <c r="H16" s="26"/>
      <c r="I16" s="26"/>
    </row>
    <row r="17" spans="1:9" ht="15.75">
      <c r="A17" s="4">
        <v>45824.421724537038</v>
      </c>
      <c r="B17" s="31">
        <v>89</v>
      </c>
      <c r="C17" s="38">
        <v>54.58</v>
      </c>
      <c r="D17" s="32">
        <v>4857.62</v>
      </c>
      <c r="E17" s="59" t="s">
        <v>17</v>
      </c>
      <c r="F17" s="33"/>
      <c r="G17" s="26"/>
      <c r="H17" s="26"/>
      <c r="I17" s="26"/>
    </row>
    <row r="18" spans="1:9" ht="15.75">
      <c r="A18" s="4">
        <v>45824.421724537038</v>
      </c>
      <c r="B18" s="31">
        <v>63</v>
      </c>
      <c r="C18" s="38">
        <v>54.58</v>
      </c>
      <c r="D18" s="32">
        <v>3438.54</v>
      </c>
      <c r="E18" s="59" t="s">
        <v>17</v>
      </c>
      <c r="F18" s="33"/>
      <c r="G18" s="26"/>
      <c r="H18" s="26"/>
      <c r="I18" s="26"/>
    </row>
    <row r="19" spans="1:9" ht="15.75">
      <c r="A19" s="4">
        <v>45824.430868055555</v>
      </c>
      <c r="B19" s="31">
        <v>280</v>
      </c>
      <c r="C19" s="38">
        <v>54.6</v>
      </c>
      <c r="D19" s="32">
        <v>15288</v>
      </c>
      <c r="E19" s="59" t="s">
        <v>17</v>
      </c>
      <c r="F19" s="33"/>
      <c r="G19" s="26"/>
      <c r="H19" s="26"/>
      <c r="I19" s="26"/>
    </row>
    <row r="20" spans="1:9" ht="15.75">
      <c r="A20" s="4">
        <v>45824.438402777778</v>
      </c>
      <c r="B20" s="31">
        <v>132</v>
      </c>
      <c r="C20" s="38">
        <v>54.62</v>
      </c>
      <c r="D20" s="32">
        <v>7209.8399999999992</v>
      </c>
      <c r="E20" s="59" t="s">
        <v>17</v>
      </c>
      <c r="F20" s="33"/>
      <c r="G20" s="26"/>
      <c r="H20" s="26"/>
      <c r="I20" s="26"/>
    </row>
    <row r="21" spans="1:9" ht="15.75">
      <c r="A21" s="4">
        <v>45824.441331018519</v>
      </c>
      <c r="B21" s="31">
        <v>134</v>
      </c>
      <c r="C21" s="38">
        <v>54.58</v>
      </c>
      <c r="D21" s="32">
        <v>7313.7199999999993</v>
      </c>
      <c r="E21" s="59" t="s">
        <v>17</v>
      </c>
      <c r="F21" s="33"/>
      <c r="G21" s="26"/>
      <c r="H21" s="26"/>
      <c r="I21" s="26"/>
    </row>
    <row r="22" spans="1:9" ht="15.75">
      <c r="A22" s="4">
        <v>45824.4530787037</v>
      </c>
      <c r="B22" s="31">
        <v>132</v>
      </c>
      <c r="C22" s="38">
        <v>54.7</v>
      </c>
      <c r="D22" s="32">
        <v>7220.4000000000005</v>
      </c>
      <c r="E22" s="59" t="s">
        <v>17</v>
      </c>
      <c r="F22" s="33"/>
      <c r="G22" s="26"/>
      <c r="H22" s="26"/>
      <c r="I22" s="26"/>
    </row>
    <row r="23" spans="1:9" ht="15.75">
      <c r="A23" s="4">
        <v>45824.4530787037</v>
      </c>
      <c r="B23" s="31">
        <v>267</v>
      </c>
      <c r="C23" s="38">
        <v>54.7</v>
      </c>
      <c r="D23" s="32">
        <v>14604.900000000001</v>
      </c>
      <c r="E23" s="59" t="s">
        <v>17</v>
      </c>
      <c r="F23" s="33"/>
      <c r="G23" s="26"/>
      <c r="H23" s="26"/>
      <c r="I23" s="26"/>
    </row>
    <row r="24" spans="1:9" ht="15.75">
      <c r="A24" s="4">
        <v>45824.459629629629</v>
      </c>
      <c r="B24" s="31">
        <v>180</v>
      </c>
      <c r="C24" s="38">
        <v>54.74</v>
      </c>
      <c r="D24" s="32">
        <v>9853.2000000000007</v>
      </c>
      <c r="E24" s="59" t="s">
        <v>17</v>
      </c>
      <c r="F24" s="33"/>
      <c r="G24" s="26"/>
      <c r="H24" s="26"/>
      <c r="I24" s="26"/>
    </row>
    <row r="25" spans="1:9" ht="15.75">
      <c r="A25" s="4">
        <v>45824.459629629629</v>
      </c>
      <c r="B25" s="31">
        <v>35</v>
      </c>
      <c r="C25" s="38">
        <v>54.74</v>
      </c>
      <c r="D25" s="32">
        <v>1915.9</v>
      </c>
      <c r="E25" s="59" t="s">
        <v>17</v>
      </c>
      <c r="F25" s="33"/>
      <c r="G25" s="26"/>
      <c r="H25" s="26"/>
      <c r="I25" s="26"/>
    </row>
    <row r="26" spans="1:9" ht="15.75">
      <c r="A26" s="4">
        <v>45824.459629629629</v>
      </c>
      <c r="B26" s="31">
        <v>12</v>
      </c>
      <c r="C26" s="38">
        <v>54.74</v>
      </c>
      <c r="D26" s="32">
        <v>656.88</v>
      </c>
      <c r="E26" s="59" t="s">
        <v>17</v>
      </c>
      <c r="F26" s="33"/>
      <c r="G26" s="26"/>
      <c r="H26" s="26"/>
      <c r="I26" s="26"/>
    </row>
    <row r="27" spans="1:9" ht="15.75">
      <c r="A27" s="4">
        <v>45824.46539351852</v>
      </c>
      <c r="B27" s="31">
        <v>145</v>
      </c>
      <c r="C27" s="38">
        <v>54.68</v>
      </c>
      <c r="D27" s="32">
        <v>7928.6</v>
      </c>
      <c r="E27" s="59" t="s">
        <v>17</v>
      </c>
      <c r="F27" s="33"/>
      <c r="G27" s="26"/>
      <c r="H27" s="26"/>
      <c r="I27" s="26"/>
    </row>
    <row r="28" spans="1:9" ht="15.75">
      <c r="A28" s="4">
        <v>45824.475462962961</v>
      </c>
      <c r="B28" s="31">
        <v>128</v>
      </c>
      <c r="C28" s="38">
        <v>54.64</v>
      </c>
      <c r="D28" s="32">
        <v>6993.92</v>
      </c>
      <c r="E28" s="59" t="s">
        <v>17</v>
      </c>
      <c r="F28" s="33"/>
      <c r="G28" s="26"/>
      <c r="H28" s="26"/>
      <c r="I28" s="26"/>
    </row>
    <row r="29" spans="1:9" ht="15.75">
      <c r="A29" s="4">
        <v>45824.475462962961</v>
      </c>
      <c r="B29" s="31">
        <v>192</v>
      </c>
      <c r="C29" s="38">
        <v>54.64</v>
      </c>
      <c r="D29" s="32">
        <v>10490.880000000001</v>
      </c>
      <c r="E29" s="59" t="s">
        <v>17</v>
      </c>
      <c r="F29" s="33"/>
      <c r="G29" s="26"/>
      <c r="H29" s="26"/>
      <c r="I29" s="26"/>
    </row>
    <row r="30" spans="1:9" ht="15.75">
      <c r="A30" s="4">
        <v>45824.485555555555</v>
      </c>
      <c r="B30" s="31">
        <v>53</v>
      </c>
      <c r="C30" s="38">
        <v>54.68</v>
      </c>
      <c r="D30" s="32">
        <v>2898.04</v>
      </c>
      <c r="E30" s="59" t="s">
        <v>17</v>
      </c>
      <c r="F30" s="28"/>
      <c r="G30" s="29"/>
      <c r="H30" s="29"/>
      <c r="I30" s="29"/>
    </row>
    <row r="31" spans="1:9" ht="15.75">
      <c r="A31" s="4">
        <v>45824.485555555555</v>
      </c>
      <c r="B31" s="31">
        <v>197</v>
      </c>
      <c r="C31" s="38">
        <v>54.68</v>
      </c>
      <c r="D31" s="32">
        <v>10771.96</v>
      </c>
      <c r="E31" s="59" t="s">
        <v>17</v>
      </c>
      <c r="F31" s="28"/>
      <c r="G31" s="29"/>
      <c r="H31" s="29"/>
      <c r="I31" s="29"/>
    </row>
    <row r="32" spans="1:9" ht="15.75">
      <c r="A32" s="4">
        <v>45824.485555555555</v>
      </c>
      <c r="B32" s="31">
        <v>16</v>
      </c>
      <c r="C32" s="38">
        <v>54.68</v>
      </c>
      <c r="D32" s="32">
        <v>874.88</v>
      </c>
      <c r="E32" s="59" t="s">
        <v>17</v>
      </c>
      <c r="F32" s="28"/>
      <c r="G32" s="29"/>
      <c r="H32" s="29"/>
      <c r="I32" s="29"/>
    </row>
    <row r="33" spans="1:9" ht="15.75">
      <c r="A33" s="4">
        <v>45824.488553240742</v>
      </c>
      <c r="B33" s="31">
        <v>128</v>
      </c>
      <c r="C33" s="38">
        <v>54.68</v>
      </c>
      <c r="D33" s="32">
        <v>6999.04</v>
      </c>
      <c r="E33" s="59" t="s">
        <v>17</v>
      </c>
      <c r="F33" s="28"/>
      <c r="G33" s="29"/>
      <c r="H33" s="29"/>
      <c r="I33" s="29"/>
    </row>
    <row r="34" spans="1:9" ht="15.75">
      <c r="A34" s="4">
        <v>45824.488553240742</v>
      </c>
      <c r="B34" s="31">
        <v>8</v>
      </c>
      <c r="C34" s="38">
        <v>54.68</v>
      </c>
      <c r="D34" s="32">
        <v>437.44</v>
      </c>
      <c r="E34" s="59" t="s">
        <v>17</v>
      </c>
      <c r="F34" s="28"/>
      <c r="G34" s="29"/>
      <c r="H34" s="29"/>
      <c r="I34" s="29"/>
    </row>
    <row r="35" spans="1:9" ht="15.75">
      <c r="A35" s="4">
        <v>45824.501018518517</v>
      </c>
      <c r="B35" s="31">
        <v>49</v>
      </c>
      <c r="C35" s="38">
        <v>54.68</v>
      </c>
      <c r="D35" s="32">
        <v>2679.32</v>
      </c>
      <c r="E35" s="59" t="s">
        <v>17</v>
      </c>
      <c r="F35" s="28"/>
      <c r="G35" s="29"/>
      <c r="H35" s="29"/>
      <c r="I35" s="29"/>
    </row>
    <row r="36" spans="1:9" ht="15.75">
      <c r="A36" s="4">
        <v>45824.501018518517</v>
      </c>
      <c r="B36" s="31">
        <v>72</v>
      </c>
      <c r="C36" s="38">
        <v>54.7</v>
      </c>
      <c r="D36" s="32">
        <v>3938.4</v>
      </c>
      <c r="E36" s="59" t="s">
        <v>17</v>
      </c>
      <c r="F36" s="28"/>
      <c r="G36" s="29"/>
      <c r="H36" s="29"/>
      <c r="I36" s="29"/>
    </row>
    <row r="37" spans="1:9" ht="15.75">
      <c r="A37" s="4">
        <v>45824.506956018522</v>
      </c>
      <c r="B37" s="31">
        <v>12</v>
      </c>
      <c r="C37" s="38">
        <v>54.7</v>
      </c>
      <c r="D37" s="32">
        <v>656.40000000000009</v>
      </c>
      <c r="E37" s="59" t="s">
        <v>17</v>
      </c>
      <c r="F37" s="28"/>
      <c r="G37" s="29"/>
      <c r="H37" s="29"/>
      <c r="I37" s="29"/>
    </row>
    <row r="38" spans="1:9" ht="15.75">
      <c r="A38" s="4">
        <v>45824.506956018522</v>
      </c>
      <c r="B38" s="31">
        <v>145</v>
      </c>
      <c r="C38" s="38">
        <v>54.7</v>
      </c>
      <c r="D38" s="32">
        <v>7931.5</v>
      </c>
      <c r="E38" s="59" t="s">
        <v>17</v>
      </c>
      <c r="F38" s="28"/>
      <c r="G38" s="29"/>
      <c r="H38" s="29"/>
      <c r="I38" s="29"/>
    </row>
    <row r="39" spans="1:9" ht="15.75">
      <c r="A39" s="4">
        <v>45824.506956018522</v>
      </c>
      <c r="B39" s="31">
        <v>94</v>
      </c>
      <c r="C39" s="38">
        <v>54.7</v>
      </c>
      <c r="D39" s="32">
        <v>5141.8</v>
      </c>
      <c r="E39" s="59" t="s">
        <v>17</v>
      </c>
      <c r="F39" s="28"/>
      <c r="G39" s="29"/>
      <c r="H39" s="29"/>
      <c r="I39" s="29"/>
    </row>
    <row r="40" spans="1:9" ht="15.75">
      <c r="A40" s="4">
        <v>45824.506956018522</v>
      </c>
      <c r="B40" s="31">
        <v>158</v>
      </c>
      <c r="C40" s="38">
        <v>54.7</v>
      </c>
      <c r="D40" s="32">
        <v>8642.6</v>
      </c>
      <c r="E40" s="59" t="s">
        <v>17</v>
      </c>
      <c r="F40" s="28"/>
      <c r="G40" s="29"/>
      <c r="H40" s="29"/>
      <c r="I40" s="29"/>
    </row>
    <row r="41" spans="1:9" ht="15.75">
      <c r="A41" s="4">
        <v>45824.506956018522</v>
      </c>
      <c r="B41" s="31">
        <v>157</v>
      </c>
      <c r="C41" s="38">
        <v>54.7</v>
      </c>
      <c r="D41" s="32">
        <v>8587.9</v>
      </c>
      <c r="E41" s="59" t="s">
        <v>17</v>
      </c>
      <c r="F41" s="28"/>
      <c r="G41" s="29"/>
      <c r="H41" s="29"/>
      <c r="I41" s="29"/>
    </row>
    <row r="42" spans="1:9" ht="15.75">
      <c r="A42" s="4">
        <v>45824.511053240742</v>
      </c>
      <c r="B42" s="31">
        <v>42</v>
      </c>
      <c r="C42" s="38">
        <v>54.62</v>
      </c>
      <c r="D42" s="32">
        <v>2294.04</v>
      </c>
      <c r="E42" s="59" t="s">
        <v>17</v>
      </c>
      <c r="F42" s="28"/>
      <c r="G42" s="29"/>
      <c r="H42" s="29"/>
      <c r="I42" s="29"/>
    </row>
    <row r="43" spans="1:9" ht="15.75">
      <c r="A43" s="4">
        <v>45824.511122685188</v>
      </c>
      <c r="B43" s="31">
        <v>101</v>
      </c>
      <c r="C43" s="38">
        <v>54.62</v>
      </c>
      <c r="D43" s="32">
        <v>5516.62</v>
      </c>
      <c r="E43" s="59" t="s">
        <v>17</v>
      </c>
      <c r="F43" s="28"/>
      <c r="G43" s="29"/>
      <c r="H43" s="29"/>
      <c r="I43" s="29"/>
    </row>
    <row r="44" spans="1:9" ht="15.75">
      <c r="A44" s="4">
        <v>45824.518506944441</v>
      </c>
      <c r="B44" s="31">
        <v>16</v>
      </c>
      <c r="C44" s="38">
        <v>54.62</v>
      </c>
      <c r="D44" s="32">
        <v>873.92</v>
      </c>
      <c r="E44" s="59" t="s">
        <v>17</v>
      </c>
      <c r="F44" s="28"/>
      <c r="G44" s="29"/>
      <c r="H44" s="29"/>
      <c r="I44" s="29"/>
    </row>
    <row r="45" spans="1:9" ht="15.75">
      <c r="A45" s="4">
        <v>45824.522696759261</v>
      </c>
      <c r="B45" s="31">
        <v>94</v>
      </c>
      <c r="C45" s="38">
        <v>54.64</v>
      </c>
      <c r="D45" s="32">
        <v>5136.16</v>
      </c>
      <c r="E45" s="59" t="s">
        <v>17</v>
      </c>
      <c r="F45" s="28"/>
      <c r="G45" s="29"/>
      <c r="H45" s="29"/>
      <c r="I45" s="29"/>
    </row>
    <row r="46" spans="1:9" ht="15.75">
      <c r="A46" s="4">
        <v>45824.525752314818</v>
      </c>
      <c r="B46" s="31">
        <v>319</v>
      </c>
      <c r="C46" s="38">
        <v>54.62</v>
      </c>
      <c r="D46" s="32">
        <v>17423.78</v>
      </c>
      <c r="E46" s="59" t="s">
        <v>17</v>
      </c>
      <c r="F46" s="28"/>
      <c r="G46" s="29"/>
      <c r="H46" s="29"/>
      <c r="I46" s="29"/>
    </row>
    <row r="47" spans="1:9" ht="15.75">
      <c r="A47" s="4">
        <v>45824.531273148146</v>
      </c>
      <c r="B47" s="31">
        <v>33</v>
      </c>
      <c r="C47" s="38">
        <v>54.6</v>
      </c>
      <c r="D47" s="32">
        <v>1801.8</v>
      </c>
      <c r="E47" s="59" t="s">
        <v>17</v>
      </c>
      <c r="F47" s="28"/>
      <c r="G47" s="29"/>
      <c r="H47" s="29"/>
      <c r="I47" s="29"/>
    </row>
    <row r="48" spans="1:9" ht="15.75">
      <c r="A48" s="4">
        <v>45824.531273148146</v>
      </c>
      <c r="B48" s="31">
        <v>115</v>
      </c>
      <c r="C48" s="38">
        <v>54.6</v>
      </c>
      <c r="D48" s="32">
        <v>6279</v>
      </c>
      <c r="E48" s="59" t="s">
        <v>17</v>
      </c>
      <c r="F48" s="28"/>
      <c r="G48" s="29"/>
      <c r="H48" s="29"/>
      <c r="I48" s="29"/>
    </row>
    <row r="49" spans="1:9" ht="15.75">
      <c r="A49" s="4">
        <v>45824.537673611114</v>
      </c>
      <c r="B49" s="31">
        <v>162</v>
      </c>
      <c r="C49" s="38">
        <v>54.56</v>
      </c>
      <c r="D49" s="32">
        <v>8838.7200000000012</v>
      </c>
      <c r="E49" s="59" t="s">
        <v>17</v>
      </c>
      <c r="F49" s="28"/>
      <c r="G49" s="28"/>
      <c r="H49" s="28"/>
      <c r="I49" s="28"/>
    </row>
    <row r="50" spans="1:9" ht="15.75">
      <c r="A50" s="4">
        <v>45824.54246527778</v>
      </c>
      <c r="B50" s="31">
        <v>130</v>
      </c>
      <c r="C50" s="38">
        <v>54.54</v>
      </c>
      <c r="D50" s="32">
        <v>7090.2</v>
      </c>
      <c r="E50" s="59" t="s">
        <v>17</v>
      </c>
      <c r="F50" s="28"/>
      <c r="G50" s="28"/>
      <c r="H50" s="28"/>
      <c r="I50" s="28"/>
    </row>
    <row r="51" spans="1:9" ht="15.75">
      <c r="A51" s="4">
        <v>45824.54246527778</v>
      </c>
      <c r="B51" s="31">
        <v>137</v>
      </c>
      <c r="C51" s="38">
        <v>54.54</v>
      </c>
      <c r="D51" s="32">
        <v>7471.98</v>
      </c>
      <c r="E51" s="59" t="s">
        <v>17</v>
      </c>
      <c r="F51" s="28"/>
      <c r="G51" s="28"/>
      <c r="H51" s="28"/>
      <c r="I51" s="28"/>
    </row>
    <row r="52" spans="1:9" ht="15.75">
      <c r="A52" s="4">
        <v>45824.551354166666</v>
      </c>
      <c r="B52" s="31">
        <v>169</v>
      </c>
      <c r="C52" s="38">
        <v>54.54</v>
      </c>
      <c r="D52" s="32">
        <v>9217.26</v>
      </c>
      <c r="E52" s="59" t="s">
        <v>17</v>
      </c>
      <c r="F52" s="28"/>
      <c r="G52" s="28"/>
      <c r="H52" s="28"/>
      <c r="I52" s="28"/>
    </row>
    <row r="53" spans="1:9" ht="15.75">
      <c r="A53" s="4">
        <v>45824.557245370372</v>
      </c>
      <c r="B53" s="31">
        <v>75</v>
      </c>
      <c r="C53" s="38">
        <v>54.54</v>
      </c>
      <c r="D53" s="32">
        <v>4090.5</v>
      </c>
      <c r="E53" s="59" t="s">
        <v>17</v>
      </c>
      <c r="F53" s="28"/>
      <c r="G53" s="28"/>
      <c r="H53" s="28"/>
      <c r="I53" s="28"/>
    </row>
    <row r="54" spans="1:9" ht="15.75">
      <c r="A54" s="4">
        <v>45824.557245370372</v>
      </c>
      <c r="B54" s="31">
        <v>62</v>
      </c>
      <c r="C54" s="38">
        <v>54.54</v>
      </c>
      <c r="D54" s="32">
        <v>3381.48</v>
      </c>
      <c r="E54" s="59" t="s">
        <v>17</v>
      </c>
      <c r="F54" s="28"/>
      <c r="G54" s="28"/>
      <c r="H54" s="28"/>
      <c r="I54" s="28"/>
    </row>
    <row r="55" spans="1:9" ht="15.75">
      <c r="A55" s="4">
        <v>45824.56212962963</v>
      </c>
      <c r="B55" s="31">
        <v>145</v>
      </c>
      <c r="C55" s="38">
        <v>54.52</v>
      </c>
      <c r="D55" s="32">
        <v>7905.4000000000005</v>
      </c>
      <c r="E55" s="59" t="s">
        <v>17</v>
      </c>
      <c r="F55" s="28"/>
      <c r="G55" s="28"/>
      <c r="H55" s="28"/>
      <c r="I55" s="28"/>
    </row>
    <row r="56" spans="1:9" ht="15.75">
      <c r="A56" s="4">
        <v>45824.56212962963</v>
      </c>
      <c r="B56" s="31">
        <v>140</v>
      </c>
      <c r="C56" s="38">
        <v>54.52</v>
      </c>
      <c r="D56" s="32">
        <v>7632.8</v>
      </c>
      <c r="E56" s="59" t="s">
        <v>17</v>
      </c>
      <c r="F56" s="28"/>
      <c r="G56" s="28"/>
      <c r="H56" s="28"/>
      <c r="I56" s="28"/>
    </row>
    <row r="57" spans="1:9" ht="15.75">
      <c r="A57" s="4">
        <v>45824.569525462961</v>
      </c>
      <c r="B57" s="31">
        <v>96</v>
      </c>
      <c r="C57" s="38">
        <v>54.6</v>
      </c>
      <c r="D57" s="32">
        <v>5241.6000000000004</v>
      </c>
      <c r="E57" s="59" t="s">
        <v>17</v>
      </c>
      <c r="F57" s="28"/>
      <c r="G57" s="28"/>
      <c r="H57" s="28"/>
      <c r="I57" s="28"/>
    </row>
    <row r="58" spans="1:9" ht="15.75">
      <c r="A58" s="4">
        <v>45824.569525462961</v>
      </c>
      <c r="B58" s="31">
        <v>51</v>
      </c>
      <c r="C58" s="38">
        <v>54.6</v>
      </c>
      <c r="D58" s="32">
        <v>2784.6</v>
      </c>
      <c r="E58" s="59" t="s">
        <v>17</v>
      </c>
      <c r="F58" s="28"/>
      <c r="G58" s="28"/>
      <c r="H58" s="28"/>
      <c r="I58" s="28"/>
    </row>
    <row r="59" spans="1:9" ht="15.75">
      <c r="A59" s="4">
        <v>45824.575115740743</v>
      </c>
      <c r="B59" s="31">
        <v>66</v>
      </c>
      <c r="C59" s="38">
        <v>54.58</v>
      </c>
      <c r="D59" s="32">
        <v>3602.2799999999997</v>
      </c>
      <c r="E59" s="59" t="s">
        <v>17</v>
      </c>
      <c r="F59" s="28"/>
      <c r="G59" s="28"/>
      <c r="H59" s="28"/>
      <c r="I59" s="28"/>
    </row>
    <row r="60" spans="1:9" ht="15.75">
      <c r="A60" s="4">
        <v>45824.575115740743</v>
      </c>
      <c r="B60" s="31">
        <v>180</v>
      </c>
      <c r="C60" s="38">
        <v>54.58</v>
      </c>
      <c r="D60" s="32">
        <v>9824.4</v>
      </c>
      <c r="E60" s="59" t="s">
        <v>17</v>
      </c>
      <c r="F60" s="28"/>
      <c r="G60" s="28"/>
      <c r="H60" s="28"/>
      <c r="I60" s="28"/>
    </row>
    <row r="61" spans="1:9" ht="15.75">
      <c r="A61" s="4">
        <v>45824.575115740743</v>
      </c>
      <c r="B61" s="31">
        <v>45</v>
      </c>
      <c r="C61" s="38">
        <v>54.58</v>
      </c>
      <c r="D61" s="32">
        <v>2456.1</v>
      </c>
      <c r="E61" s="59" t="s">
        <v>17</v>
      </c>
      <c r="F61" s="28"/>
      <c r="G61" s="28"/>
      <c r="H61" s="28"/>
      <c r="I61" s="28"/>
    </row>
    <row r="62" spans="1:9" ht="15.75">
      <c r="A62" s="4">
        <v>45824.584907407407</v>
      </c>
      <c r="B62" s="31">
        <v>133</v>
      </c>
      <c r="C62" s="38">
        <v>54.6</v>
      </c>
      <c r="D62" s="32">
        <v>7261.8</v>
      </c>
      <c r="E62" s="59" t="s">
        <v>17</v>
      </c>
      <c r="F62" s="28"/>
      <c r="G62" s="28"/>
      <c r="H62" s="28"/>
      <c r="I62" s="28"/>
    </row>
    <row r="63" spans="1:9" ht="15.75">
      <c r="A63" s="4">
        <v>45824.584907407407</v>
      </c>
      <c r="B63" s="31">
        <v>100</v>
      </c>
      <c r="C63" s="38">
        <v>54.6</v>
      </c>
      <c r="D63" s="32">
        <v>5460</v>
      </c>
      <c r="E63" s="59" t="s">
        <v>17</v>
      </c>
      <c r="F63" s="28"/>
      <c r="G63" s="28"/>
      <c r="H63" s="28"/>
      <c r="I63" s="28"/>
    </row>
    <row r="64" spans="1:9" ht="15.75">
      <c r="A64" s="4">
        <v>45824.584907407407</v>
      </c>
      <c r="B64" s="31">
        <v>45</v>
      </c>
      <c r="C64" s="38">
        <v>54.6</v>
      </c>
      <c r="D64" s="32">
        <v>2457</v>
      </c>
      <c r="E64" s="59" t="s">
        <v>17</v>
      </c>
      <c r="F64" s="28"/>
      <c r="G64" s="28"/>
      <c r="H64" s="28"/>
      <c r="I64" s="28"/>
    </row>
    <row r="65" spans="1:9" ht="15.75">
      <c r="A65" s="4">
        <v>45824.594444444447</v>
      </c>
      <c r="B65" s="31">
        <v>94</v>
      </c>
      <c r="C65" s="38">
        <v>54.6</v>
      </c>
      <c r="D65" s="32">
        <v>5132.4000000000005</v>
      </c>
      <c r="E65" s="59" t="s">
        <v>17</v>
      </c>
      <c r="F65" s="28"/>
      <c r="G65" s="28"/>
      <c r="H65" s="28"/>
      <c r="I65" s="28"/>
    </row>
    <row r="66" spans="1:9" ht="15.75">
      <c r="A66" s="4">
        <v>45824.594444444447</v>
      </c>
      <c r="B66" s="31">
        <v>174</v>
      </c>
      <c r="C66" s="38">
        <v>54.6</v>
      </c>
      <c r="D66" s="32">
        <v>9500.4</v>
      </c>
      <c r="E66" s="59" t="s">
        <v>17</v>
      </c>
      <c r="F66" s="28"/>
      <c r="G66" s="28"/>
      <c r="H66" s="28"/>
      <c r="I66" s="28"/>
    </row>
    <row r="67" spans="1:9" ht="15.75">
      <c r="A67" s="4">
        <v>45824.605787037035</v>
      </c>
      <c r="B67" s="31">
        <v>272</v>
      </c>
      <c r="C67" s="38">
        <v>54.66</v>
      </c>
      <c r="D67" s="32">
        <v>14867.519999999999</v>
      </c>
      <c r="E67" s="59" t="s">
        <v>17</v>
      </c>
      <c r="F67" s="28"/>
      <c r="G67" s="28"/>
      <c r="H67" s="28"/>
      <c r="I67" s="28"/>
    </row>
    <row r="68" spans="1:9" ht="15.75">
      <c r="A68" s="4">
        <v>45824.605787037035</v>
      </c>
      <c r="B68" s="31">
        <v>156</v>
      </c>
      <c r="C68" s="38">
        <v>54.66</v>
      </c>
      <c r="D68" s="32">
        <v>8526.9599999999991</v>
      </c>
      <c r="E68" s="59" t="s">
        <v>17</v>
      </c>
      <c r="F68" s="28"/>
      <c r="G68" s="28"/>
      <c r="H68" s="28"/>
      <c r="I68" s="28"/>
    </row>
    <row r="69" spans="1:9" ht="15.75">
      <c r="A69" s="4">
        <v>45824.605787037035</v>
      </c>
      <c r="B69" s="31">
        <v>139</v>
      </c>
      <c r="C69" s="38">
        <v>54.66</v>
      </c>
      <c r="D69" s="32">
        <v>7597.74</v>
      </c>
      <c r="E69" s="59" t="s">
        <v>17</v>
      </c>
      <c r="F69" s="28"/>
      <c r="G69" s="28"/>
      <c r="H69" s="28"/>
      <c r="I69" s="28"/>
    </row>
    <row r="70" spans="1:9" ht="15.75">
      <c r="A70" s="4">
        <v>45824.609606481485</v>
      </c>
      <c r="B70" s="31">
        <v>146</v>
      </c>
      <c r="C70" s="38">
        <v>54.68</v>
      </c>
      <c r="D70" s="32">
        <v>7983.28</v>
      </c>
      <c r="E70" s="59" t="s">
        <v>17</v>
      </c>
      <c r="F70" s="28"/>
      <c r="G70" s="28"/>
      <c r="H70" s="28"/>
      <c r="I70" s="28"/>
    </row>
    <row r="71" spans="1:9" ht="15.75">
      <c r="A71" s="4">
        <v>45824.620034722226</v>
      </c>
      <c r="B71" s="31">
        <v>50</v>
      </c>
      <c r="C71" s="38">
        <v>54.64</v>
      </c>
      <c r="D71" s="32">
        <v>2732</v>
      </c>
      <c r="E71" s="59" t="s">
        <v>17</v>
      </c>
      <c r="F71" s="28"/>
      <c r="G71" s="28"/>
      <c r="H71" s="28"/>
      <c r="I71" s="28"/>
    </row>
    <row r="72" spans="1:9" ht="15.75">
      <c r="A72" s="4">
        <v>45824.620034722226</v>
      </c>
      <c r="B72" s="31">
        <v>140</v>
      </c>
      <c r="C72" s="38">
        <v>54.64</v>
      </c>
      <c r="D72" s="32">
        <v>7649.6</v>
      </c>
      <c r="E72" s="59" t="s">
        <v>17</v>
      </c>
      <c r="F72" s="28"/>
      <c r="G72" s="28"/>
      <c r="H72" s="28"/>
      <c r="I72" s="28"/>
    </row>
    <row r="73" spans="1:9" ht="15.75">
      <c r="A73" s="4">
        <v>45824.620046296295</v>
      </c>
      <c r="B73" s="31">
        <v>83</v>
      </c>
      <c r="C73" s="38">
        <v>54.64</v>
      </c>
      <c r="D73" s="32">
        <v>4535.12</v>
      </c>
      <c r="E73" s="59" t="s">
        <v>17</v>
      </c>
      <c r="F73" s="28"/>
      <c r="G73" s="28"/>
      <c r="H73" s="28"/>
      <c r="I73" s="28"/>
    </row>
    <row r="74" spans="1:9" ht="15.75">
      <c r="A74" s="4">
        <v>45824.620046296295</v>
      </c>
      <c r="B74" s="31">
        <v>16</v>
      </c>
      <c r="C74" s="38">
        <v>54.64</v>
      </c>
      <c r="D74" s="32">
        <v>874.24</v>
      </c>
      <c r="E74" s="59" t="s">
        <v>17</v>
      </c>
      <c r="F74" s="28"/>
      <c r="G74" s="29"/>
      <c r="H74" s="29"/>
      <c r="I74" s="29"/>
    </row>
    <row r="75" spans="1:9" ht="15.75">
      <c r="A75" s="4">
        <v>45824.624745370369</v>
      </c>
      <c r="B75" s="31">
        <v>152</v>
      </c>
      <c r="C75" s="38">
        <v>54.6</v>
      </c>
      <c r="D75" s="32">
        <v>8299.2000000000007</v>
      </c>
      <c r="E75" s="59" t="s">
        <v>17</v>
      </c>
      <c r="F75" s="28"/>
      <c r="G75" s="29"/>
      <c r="H75" s="29"/>
      <c r="I75" s="29"/>
    </row>
    <row r="76" spans="1:9" ht="15.75">
      <c r="A76" s="4">
        <v>45824.624756944446</v>
      </c>
      <c r="B76" s="31">
        <v>1</v>
      </c>
      <c r="C76" s="38">
        <v>54.6</v>
      </c>
      <c r="D76" s="32">
        <v>54.6</v>
      </c>
      <c r="E76" s="59" t="s">
        <v>17</v>
      </c>
      <c r="F76" s="28"/>
      <c r="G76" s="29"/>
      <c r="H76" s="29"/>
      <c r="I76" s="29"/>
    </row>
    <row r="77" spans="1:9" ht="15.75">
      <c r="A77" s="4">
        <v>45824.625405092593</v>
      </c>
      <c r="B77" s="31">
        <v>48</v>
      </c>
      <c r="C77" s="38">
        <v>54.58</v>
      </c>
      <c r="D77" s="32">
        <v>2619.84</v>
      </c>
      <c r="E77" s="59" t="s">
        <v>17</v>
      </c>
      <c r="F77" s="28"/>
      <c r="G77" s="29"/>
      <c r="H77" s="29"/>
      <c r="I77" s="29"/>
    </row>
    <row r="78" spans="1:9" ht="15.75">
      <c r="A78" s="4">
        <v>45824.627164351848</v>
      </c>
      <c r="B78" s="31">
        <v>113</v>
      </c>
      <c r="C78" s="38">
        <v>54.58</v>
      </c>
      <c r="D78" s="32">
        <v>6167.54</v>
      </c>
      <c r="E78" s="59" t="s">
        <v>17</v>
      </c>
      <c r="F78" s="28"/>
      <c r="G78" s="29"/>
      <c r="H78" s="29"/>
      <c r="I78" s="29"/>
    </row>
    <row r="79" spans="1:9" ht="15.75">
      <c r="A79" s="4">
        <v>45824.627164351848</v>
      </c>
      <c r="B79" s="31">
        <v>39</v>
      </c>
      <c r="C79" s="38">
        <v>54.58</v>
      </c>
      <c r="D79" s="32">
        <v>2128.62</v>
      </c>
      <c r="E79" s="59" t="s">
        <v>17</v>
      </c>
      <c r="F79" s="28"/>
      <c r="G79" s="29"/>
      <c r="H79" s="29"/>
      <c r="I79" s="29"/>
    </row>
    <row r="80" spans="1:9" ht="15.75">
      <c r="A80" s="4">
        <v>45824.631412037037</v>
      </c>
      <c r="B80" s="31">
        <v>82</v>
      </c>
      <c r="C80" s="38">
        <v>54.56</v>
      </c>
      <c r="D80" s="32">
        <v>4473.92</v>
      </c>
      <c r="E80" s="59" t="s">
        <v>17</v>
      </c>
      <c r="F80" s="28"/>
      <c r="G80" s="29"/>
      <c r="H80" s="29"/>
      <c r="I80" s="29"/>
    </row>
    <row r="81" spans="1:9" ht="15.75">
      <c r="A81" s="4">
        <v>45824.631412037037</v>
      </c>
      <c r="B81" s="31">
        <v>82</v>
      </c>
      <c r="C81" s="38">
        <v>54.56</v>
      </c>
      <c r="D81" s="32">
        <v>4473.92</v>
      </c>
      <c r="E81" s="59" t="s">
        <v>17</v>
      </c>
      <c r="F81" s="28"/>
      <c r="G81" s="29"/>
      <c r="H81" s="29"/>
      <c r="I81" s="29"/>
    </row>
    <row r="82" spans="1:9" ht="15.75">
      <c r="A82" s="4">
        <v>45824.634884259256</v>
      </c>
      <c r="B82" s="31">
        <v>2</v>
      </c>
      <c r="C82" s="38">
        <v>54.52</v>
      </c>
      <c r="D82" s="32">
        <v>109.04</v>
      </c>
      <c r="E82" s="59" t="s">
        <v>17</v>
      </c>
      <c r="F82" s="28"/>
      <c r="G82" s="29"/>
      <c r="H82" s="29"/>
      <c r="I82" s="29"/>
    </row>
    <row r="83" spans="1:9" ht="15.75">
      <c r="A83" s="4">
        <v>45824.634884259256</v>
      </c>
      <c r="B83" s="31">
        <v>2</v>
      </c>
      <c r="C83" s="38">
        <v>54.52</v>
      </c>
      <c r="D83" s="32">
        <v>109.04</v>
      </c>
      <c r="E83" s="59" t="s">
        <v>17</v>
      </c>
      <c r="F83" s="28"/>
      <c r="G83" s="29"/>
      <c r="H83" s="29"/>
      <c r="I83" s="29"/>
    </row>
    <row r="84" spans="1:9" ht="15.75">
      <c r="A84" s="4">
        <v>45824.634895833333</v>
      </c>
      <c r="B84" s="31">
        <v>132</v>
      </c>
      <c r="C84" s="38">
        <v>54.52</v>
      </c>
      <c r="D84" s="32">
        <v>7196.64</v>
      </c>
      <c r="E84" s="59" t="s">
        <v>17</v>
      </c>
      <c r="F84" s="28"/>
      <c r="G84" s="29"/>
      <c r="H84" s="29"/>
      <c r="I84" s="29"/>
    </row>
    <row r="85" spans="1:9" ht="15.75">
      <c r="A85" s="4">
        <v>45824.63784722222</v>
      </c>
      <c r="B85" s="31">
        <v>88</v>
      </c>
      <c r="C85" s="38">
        <v>54.54</v>
      </c>
      <c r="D85" s="32">
        <v>4799.5199999999995</v>
      </c>
      <c r="E85" s="59" t="s">
        <v>17</v>
      </c>
      <c r="F85" s="28"/>
      <c r="G85" s="29"/>
      <c r="H85" s="29"/>
      <c r="I85" s="29"/>
    </row>
    <row r="86" spans="1:9" ht="15.75">
      <c r="A86" s="4">
        <v>45824.63784722222</v>
      </c>
      <c r="B86" s="31">
        <v>43</v>
      </c>
      <c r="C86" s="38">
        <v>54.54</v>
      </c>
      <c r="D86" s="32">
        <v>2345.2199999999998</v>
      </c>
      <c r="E86" s="59" t="s">
        <v>17</v>
      </c>
      <c r="F86" s="28"/>
      <c r="G86" s="29"/>
      <c r="H86" s="29"/>
      <c r="I86" s="29"/>
    </row>
    <row r="87" spans="1:9" ht="15.75">
      <c r="A87" s="4">
        <v>45824.647048611114</v>
      </c>
      <c r="B87" s="31">
        <v>53</v>
      </c>
      <c r="C87" s="38">
        <v>54.54</v>
      </c>
      <c r="D87" s="32">
        <v>2890.62</v>
      </c>
      <c r="E87" s="59" t="s">
        <v>17</v>
      </c>
      <c r="F87" s="28"/>
      <c r="G87" s="29"/>
      <c r="H87" s="29"/>
      <c r="I87" s="29"/>
    </row>
    <row r="88" spans="1:9" ht="15.75">
      <c r="A88" s="4">
        <v>45824.647048611114</v>
      </c>
      <c r="B88" s="31">
        <v>26</v>
      </c>
      <c r="C88" s="38">
        <v>54.56</v>
      </c>
      <c r="D88" s="32">
        <v>1418.56</v>
      </c>
      <c r="E88" s="59" t="s">
        <v>17</v>
      </c>
      <c r="F88" s="28"/>
      <c r="G88" s="29"/>
      <c r="H88" s="29"/>
      <c r="I88" s="29"/>
    </row>
    <row r="89" spans="1:9" ht="15.75">
      <c r="A89" s="4">
        <v>45824.647048611114</v>
      </c>
      <c r="B89" s="31">
        <v>127</v>
      </c>
      <c r="C89" s="38">
        <v>54.56</v>
      </c>
      <c r="D89" s="32">
        <v>6929.12</v>
      </c>
      <c r="E89" s="59" t="s">
        <v>17</v>
      </c>
      <c r="F89" s="28"/>
      <c r="G89" s="29"/>
      <c r="H89" s="29"/>
      <c r="I89" s="29"/>
    </row>
    <row r="90" spans="1:9" ht="15.75">
      <c r="A90" s="4">
        <v>45824.64707175926</v>
      </c>
      <c r="B90" s="31">
        <v>58</v>
      </c>
      <c r="C90" s="38">
        <v>54.54</v>
      </c>
      <c r="D90" s="32">
        <v>3163.32</v>
      </c>
      <c r="E90" s="59" t="s">
        <v>17</v>
      </c>
      <c r="F90" s="28"/>
      <c r="G90" s="29"/>
      <c r="H90" s="29"/>
      <c r="I90" s="29"/>
    </row>
    <row r="91" spans="1:9" ht="15.75">
      <c r="A91" s="4">
        <v>45824.649560185186</v>
      </c>
      <c r="B91" s="31">
        <v>147</v>
      </c>
      <c r="C91" s="38">
        <v>54.58</v>
      </c>
      <c r="D91" s="32">
        <v>8023.2599999999993</v>
      </c>
      <c r="E91" s="59" t="s">
        <v>17</v>
      </c>
      <c r="F91" s="28"/>
      <c r="G91" s="29"/>
      <c r="H91" s="29"/>
      <c r="I91" s="29"/>
    </row>
    <row r="92" spans="1:9" ht="15.75">
      <c r="A92" s="4">
        <v>45824.649560185186</v>
      </c>
      <c r="B92" s="31">
        <v>166</v>
      </c>
      <c r="C92" s="38">
        <v>54.58</v>
      </c>
      <c r="D92" s="32">
        <v>9060.2799999999988</v>
      </c>
      <c r="E92" s="59" t="s">
        <v>17</v>
      </c>
      <c r="F92" s="28"/>
      <c r="G92" s="29"/>
      <c r="H92" s="29"/>
      <c r="I92" s="29"/>
    </row>
    <row r="93" spans="1:9" ht="15.75">
      <c r="A93" s="4">
        <v>45824.649560185186</v>
      </c>
      <c r="B93" s="31">
        <v>442</v>
      </c>
      <c r="C93" s="38">
        <v>54.58</v>
      </c>
      <c r="D93" s="32">
        <v>24124.36</v>
      </c>
      <c r="E93" s="59" t="s">
        <v>17</v>
      </c>
      <c r="F93" s="28"/>
      <c r="G93" s="29"/>
      <c r="H93" s="29"/>
      <c r="I93" s="29"/>
    </row>
    <row r="94" spans="1:9" ht="15.75">
      <c r="A94" s="4">
        <v>45824.652199074073</v>
      </c>
      <c r="B94" s="31">
        <v>134</v>
      </c>
      <c r="C94" s="38">
        <v>54.54</v>
      </c>
      <c r="D94" s="32">
        <v>7308.36</v>
      </c>
      <c r="E94" s="59" t="s">
        <v>17</v>
      </c>
      <c r="F94" s="28"/>
      <c r="G94" s="29"/>
      <c r="H94" s="29"/>
      <c r="I94" s="29"/>
    </row>
    <row r="95" spans="1:9" ht="15.75">
      <c r="A95" s="4">
        <v>45824.655034722222</v>
      </c>
      <c r="B95" s="31">
        <v>148</v>
      </c>
      <c r="C95" s="38">
        <v>54.54</v>
      </c>
      <c r="D95" s="32">
        <v>8071.92</v>
      </c>
      <c r="E95" s="59" t="s">
        <v>17</v>
      </c>
      <c r="F95" s="28"/>
      <c r="G95" s="29"/>
      <c r="H95" s="29"/>
      <c r="I95" s="29"/>
    </row>
    <row r="96" spans="1:9" ht="15.75">
      <c r="A96" s="4">
        <v>45824.656076388892</v>
      </c>
      <c r="B96" s="31">
        <v>102</v>
      </c>
      <c r="C96" s="38">
        <v>54.52</v>
      </c>
      <c r="D96" s="32">
        <v>5561.04</v>
      </c>
      <c r="E96" s="59" t="s">
        <v>17</v>
      </c>
      <c r="F96" s="28"/>
      <c r="G96" s="29"/>
      <c r="H96" s="29"/>
      <c r="I96" s="29"/>
    </row>
    <row r="97" spans="1:9" ht="15.75">
      <c r="A97" s="4">
        <v>45824.656076388892</v>
      </c>
      <c r="B97" s="31">
        <v>52</v>
      </c>
      <c r="C97" s="38">
        <v>54.52</v>
      </c>
      <c r="D97" s="32">
        <v>2835.04</v>
      </c>
      <c r="E97" s="59" t="s">
        <v>17</v>
      </c>
      <c r="F97" s="28"/>
      <c r="G97" s="29"/>
      <c r="H97" s="29"/>
      <c r="I97" s="29"/>
    </row>
    <row r="98" spans="1:9" ht="15.75">
      <c r="A98" s="4">
        <v>45824.659895833334</v>
      </c>
      <c r="B98" s="31">
        <v>143</v>
      </c>
      <c r="C98" s="38">
        <v>54.48</v>
      </c>
      <c r="D98" s="32">
        <v>7790.6399999999994</v>
      </c>
      <c r="E98" s="59" t="s">
        <v>17</v>
      </c>
      <c r="F98" s="28"/>
      <c r="G98" s="29"/>
      <c r="H98" s="29"/>
      <c r="I98" s="29"/>
    </row>
    <row r="99" spans="1:9" ht="15.75">
      <c r="A99" s="4">
        <v>45824.659895833334</v>
      </c>
      <c r="B99" s="31">
        <v>225</v>
      </c>
      <c r="C99" s="38">
        <v>54.5</v>
      </c>
      <c r="D99" s="32">
        <v>12262.5</v>
      </c>
      <c r="E99" s="59" t="s">
        <v>17</v>
      </c>
      <c r="F99" s="28"/>
      <c r="G99" s="29"/>
      <c r="H99" s="29"/>
      <c r="I99" s="29"/>
    </row>
    <row r="100" spans="1:9" ht="15.75">
      <c r="A100" s="4">
        <v>45824.665833333333</v>
      </c>
      <c r="B100" s="31">
        <v>248</v>
      </c>
      <c r="C100" s="38">
        <v>54.58</v>
      </c>
      <c r="D100" s="32">
        <v>13535.84</v>
      </c>
      <c r="E100" s="59" t="s">
        <v>17</v>
      </c>
      <c r="F100" s="28"/>
      <c r="G100" s="29"/>
      <c r="H100" s="29"/>
      <c r="I100" s="29"/>
    </row>
    <row r="101" spans="1:9" ht="15.75">
      <c r="A101" s="4">
        <v>45824.671249999999</v>
      </c>
      <c r="B101" s="31">
        <v>297</v>
      </c>
      <c r="C101" s="38">
        <v>54.52</v>
      </c>
      <c r="D101" s="32">
        <v>16192.44</v>
      </c>
      <c r="E101" s="59" t="s">
        <v>17</v>
      </c>
      <c r="F101" s="28"/>
      <c r="G101" s="29"/>
      <c r="H101" s="29"/>
      <c r="I101" s="29"/>
    </row>
    <row r="102" spans="1:9" ht="15.75">
      <c r="A102" s="4">
        <v>45824.673483796294</v>
      </c>
      <c r="B102" s="31">
        <v>138</v>
      </c>
      <c r="C102" s="38">
        <v>54.52</v>
      </c>
      <c r="D102" s="32">
        <v>7523.76</v>
      </c>
      <c r="E102" s="59" t="s">
        <v>17</v>
      </c>
      <c r="F102" s="28"/>
      <c r="G102" s="29"/>
      <c r="H102" s="29"/>
      <c r="I102" s="29"/>
    </row>
    <row r="103" spans="1:9" ht="15.75">
      <c r="A103" s="4">
        <v>45824.677199074074</v>
      </c>
      <c r="B103" s="31">
        <v>278</v>
      </c>
      <c r="C103" s="38">
        <v>54.56</v>
      </c>
      <c r="D103" s="32">
        <v>15167.68</v>
      </c>
      <c r="E103" s="59" t="s">
        <v>17</v>
      </c>
      <c r="F103" s="28"/>
      <c r="G103" s="29"/>
      <c r="H103" s="29"/>
      <c r="I103" s="29"/>
    </row>
    <row r="104" spans="1:9" ht="15.75">
      <c r="A104" s="4">
        <v>45824.677199074074</v>
      </c>
      <c r="B104" s="31">
        <v>141</v>
      </c>
      <c r="C104" s="38">
        <v>54.56</v>
      </c>
      <c r="D104" s="32">
        <v>7692.96</v>
      </c>
      <c r="E104" s="59" t="s">
        <v>17</v>
      </c>
      <c r="F104" s="28"/>
      <c r="G104" s="29"/>
      <c r="H104" s="29"/>
      <c r="I104" s="29"/>
    </row>
    <row r="105" spans="1:9" ht="15.75">
      <c r="A105" s="4">
        <v>45824.678865740738</v>
      </c>
      <c r="B105" s="31">
        <v>112</v>
      </c>
      <c r="C105" s="38">
        <v>54.54</v>
      </c>
      <c r="D105" s="32">
        <v>6108.48</v>
      </c>
      <c r="E105" s="59" t="s">
        <v>17</v>
      </c>
      <c r="F105" s="28"/>
      <c r="G105" s="29"/>
      <c r="H105" s="29"/>
      <c r="I105" s="29"/>
    </row>
    <row r="106" spans="1:9" ht="15.75">
      <c r="A106" s="4">
        <v>45824.678865740738</v>
      </c>
      <c r="B106" s="31">
        <v>41</v>
      </c>
      <c r="C106" s="38">
        <v>54.54</v>
      </c>
      <c r="D106" s="32">
        <v>2236.14</v>
      </c>
      <c r="E106" s="59" t="s">
        <v>17</v>
      </c>
      <c r="F106" s="28"/>
      <c r="G106" s="29"/>
      <c r="H106" s="29"/>
      <c r="I106" s="29"/>
    </row>
    <row r="107" spans="1:9" ht="15.75">
      <c r="A107" s="4">
        <v>45824.682662037034</v>
      </c>
      <c r="B107" s="31">
        <v>30</v>
      </c>
      <c r="C107" s="38">
        <v>54.52</v>
      </c>
      <c r="D107" s="32">
        <v>1635.6000000000001</v>
      </c>
      <c r="E107" s="59" t="s">
        <v>17</v>
      </c>
      <c r="F107" s="28"/>
      <c r="G107" s="29"/>
      <c r="H107" s="29"/>
      <c r="I107" s="29"/>
    </row>
    <row r="108" spans="1:9" ht="15.75">
      <c r="A108" s="4">
        <v>45824.682673611111</v>
      </c>
      <c r="B108" s="31">
        <v>34</v>
      </c>
      <c r="C108" s="38">
        <v>54.52</v>
      </c>
      <c r="D108" s="32">
        <v>1853.68</v>
      </c>
      <c r="E108" s="59" t="s">
        <v>17</v>
      </c>
      <c r="F108" s="28"/>
      <c r="G108" s="29"/>
      <c r="H108" s="29"/>
      <c r="I108" s="29"/>
    </row>
    <row r="109" spans="1:9" ht="15.75">
      <c r="A109" s="4">
        <v>45824.682673611111</v>
      </c>
      <c r="B109" s="31">
        <v>50</v>
      </c>
      <c r="C109" s="38">
        <v>54.52</v>
      </c>
      <c r="D109" s="32">
        <v>2726</v>
      </c>
      <c r="E109" s="59" t="s">
        <v>17</v>
      </c>
      <c r="F109" s="28"/>
      <c r="G109" s="29"/>
      <c r="H109" s="29"/>
      <c r="I109" s="29"/>
    </row>
    <row r="110" spans="1:9" ht="15.75">
      <c r="A110" s="4">
        <v>45824.682673611111</v>
      </c>
      <c r="B110" s="31">
        <v>56</v>
      </c>
      <c r="C110" s="38">
        <v>54.52</v>
      </c>
      <c r="D110" s="32">
        <v>3053.1200000000003</v>
      </c>
      <c r="E110" s="59" t="s">
        <v>17</v>
      </c>
      <c r="F110" s="28"/>
      <c r="G110" s="29"/>
      <c r="H110" s="29"/>
      <c r="I110" s="29"/>
    </row>
    <row r="111" spans="1:9" ht="15.75">
      <c r="A111" s="4">
        <v>45824.685659722221</v>
      </c>
      <c r="B111" s="31">
        <v>69</v>
      </c>
      <c r="C111" s="38">
        <v>54.56</v>
      </c>
      <c r="D111" s="32">
        <v>3764.6400000000003</v>
      </c>
      <c r="E111" s="59" t="s">
        <v>17</v>
      </c>
      <c r="F111" s="28"/>
      <c r="G111" s="29"/>
      <c r="H111" s="29"/>
      <c r="I111" s="29"/>
    </row>
    <row r="112" spans="1:9" ht="15.75">
      <c r="A112" s="4">
        <v>45824.685659722221</v>
      </c>
      <c r="B112" s="31">
        <v>171</v>
      </c>
      <c r="C112" s="38">
        <v>54.58</v>
      </c>
      <c r="D112" s="32">
        <v>9333.18</v>
      </c>
      <c r="E112" s="59" t="s">
        <v>17</v>
      </c>
      <c r="F112" s="28"/>
      <c r="G112" s="29"/>
      <c r="H112" s="29"/>
      <c r="I112" s="29"/>
    </row>
    <row r="113" spans="1:9" ht="15.75">
      <c r="A113" s="4">
        <v>45824.688773148147</v>
      </c>
      <c r="B113" s="31">
        <v>280</v>
      </c>
      <c r="C113" s="38">
        <v>54.56</v>
      </c>
      <c r="D113" s="32">
        <v>15276.800000000001</v>
      </c>
      <c r="E113" s="59" t="s">
        <v>17</v>
      </c>
      <c r="F113" s="28"/>
      <c r="G113" s="29"/>
      <c r="H113" s="29"/>
      <c r="I113" s="29"/>
    </row>
    <row r="114" spans="1:9" ht="15.75">
      <c r="A114" s="4">
        <v>45824.692800925928</v>
      </c>
      <c r="B114" s="31">
        <v>136</v>
      </c>
      <c r="C114" s="38">
        <v>54.6</v>
      </c>
      <c r="D114" s="32">
        <v>7425.6</v>
      </c>
      <c r="E114" s="59" t="s">
        <v>17</v>
      </c>
      <c r="F114" s="28"/>
      <c r="G114" s="29"/>
      <c r="H114" s="29"/>
      <c r="I114" s="29"/>
    </row>
    <row r="115" spans="1:9" ht="15.75">
      <c r="A115" s="4">
        <v>45824.692800925928</v>
      </c>
      <c r="B115" s="31">
        <v>135</v>
      </c>
      <c r="C115" s="38">
        <v>54.6</v>
      </c>
      <c r="D115" s="32">
        <v>7371</v>
      </c>
      <c r="E115" s="59" t="s">
        <v>17</v>
      </c>
      <c r="F115" s="28"/>
      <c r="G115" s="29"/>
      <c r="H115" s="29"/>
      <c r="I115" s="29"/>
    </row>
    <row r="116" spans="1:9" ht="15.75">
      <c r="A116" s="4">
        <v>45824.692800925928</v>
      </c>
      <c r="B116" s="31">
        <v>132</v>
      </c>
      <c r="C116" s="38">
        <v>54.6</v>
      </c>
      <c r="D116" s="32">
        <v>7207.2</v>
      </c>
      <c r="E116" s="59" t="s">
        <v>17</v>
      </c>
      <c r="F116" s="28"/>
      <c r="G116" s="29"/>
      <c r="H116" s="29"/>
      <c r="I116" s="29"/>
    </row>
    <row r="117" spans="1:9" ht="15.75">
      <c r="A117" s="4">
        <v>45824.696886574071</v>
      </c>
      <c r="B117" s="31">
        <v>104</v>
      </c>
      <c r="C117" s="38">
        <v>54.6</v>
      </c>
      <c r="D117" s="32">
        <v>5678.4000000000005</v>
      </c>
      <c r="E117" s="59" t="s">
        <v>17</v>
      </c>
      <c r="F117" s="28"/>
      <c r="G117" s="29"/>
      <c r="H117" s="29"/>
      <c r="I117" s="29"/>
    </row>
    <row r="118" spans="1:9" ht="15.75">
      <c r="A118" s="4">
        <v>45824.696886574071</v>
      </c>
      <c r="B118" s="31">
        <v>26</v>
      </c>
      <c r="C118" s="38">
        <v>54.6</v>
      </c>
      <c r="D118" s="32">
        <v>1419.6000000000001</v>
      </c>
      <c r="E118" s="59" t="s">
        <v>17</v>
      </c>
      <c r="F118" s="28"/>
      <c r="G118" s="29"/>
      <c r="H118" s="29"/>
      <c r="I118" s="29"/>
    </row>
    <row r="119" spans="1:9" ht="15.75">
      <c r="A119" s="4">
        <v>45824.696886574071</v>
      </c>
      <c r="B119" s="31">
        <v>78</v>
      </c>
      <c r="C119" s="38">
        <v>54.6</v>
      </c>
      <c r="D119" s="32">
        <v>4258.8</v>
      </c>
      <c r="E119" s="59" t="s">
        <v>17</v>
      </c>
      <c r="F119" s="28"/>
      <c r="G119" s="29"/>
      <c r="H119" s="29"/>
      <c r="I119" s="29"/>
    </row>
    <row r="120" spans="1:9" ht="15.75">
      <c r="A120" s="4">
        <v>45824.696886574071</v>
      </c>
      <c r="B120" s="31">
        <v>59</v>
      </c>
      <c r="C120" s="38">
        <v>54.6</v>
      </c>
      <c r="D120" s="32">
        <v>3221.4</v>
      </c>
      <c r="E120" s="59" t="s">
        <v>17</v>
      </c>
      <c r="F120" s="28"/>
      <c r="G120" s="29"/>
      <c r="H120" s="29"/>
      <c r="I120" s="29"/>
    </row>
    <row r="121" spans="1:9" ht="15.75">
      <c r="A121" s="4">
        <v>45824.701412037037</v>
      </c>
      <c r="B121" s="31">
        <v>165</v>
      </c>
      <c r="C121" s="38">
        <v>54.6</v>
      </c>
      <c r="D121" s="32">
        <v>9009</v>
      </c>
      <c r="E121" s="59" t="s">
        <v>17</v>
      </c>
      <c r="F121" s="28"/>
      <c r="G121" s="29"/>
      <c r="H121" s="29"/>
      <c r="I121" s="29"/>
    </row>
    <row r="122" spans="1:9" ht="15.75">
      <c r="A122" s="4">
        <v>45824.701412037037</v>
      </c>
      <c r="B122" s="31">
        <v>146</v>
      </c>
      <c r="C122" s="38">
        <v>54.6</v>
      </c>
      <c r="D122" s="32">
        <v>7971.6</v>
      </c>
      <c r="E122" s="59" t="s">
        <v>17</v>
      </c>
      <c r="F122" s="28"/>
      <c r="G122" s="29"/>
      <c r="H122" s="29"/>
      <c r="I122" s="29"/>
    </row>
    <row r="123" spans="1:9" ht="15.75">
      <c r="A123" s="4">
        <v>45824.706585648149</v>
      </c>
      <c r="B123" s="31">
        <v>264</v>
      </c>
      <c r="C123" s="38">
        <v>54.6</v>
      </c>
      <c r="D123" s="32">
        <v>14414.4</v>
      </c>
      <c r="E123" s="59" t="s">
        <v>17</v>
      </c>
      <c r="F123" s="28"/>
      <c r="G123" s="29"/>
      <c r="H123" s="29"/>
      <c r="I123" s="29"/>
    </row>
    <row r="124" spans="1:9" ht="15.75">
      <c r="A124" s="4">
        <v>45824.706585648149</v>
      </c>
      <c r="B124" s="31">
        <v>5</v>
      </c>
      <c r="C124" s="38">
        <v>54.6</v>
      </c>
      <c r="D124" s="32">
        <v>273</v>
      </c>
      <c r="E124" s="59" t="s">
        <v>17</v>
      </c>
      <c r="F124" s="28"/>
      <c r="G124" s="29"/>
      <c r="H124" s="29"/>
      <c r="I124" s="29"/>
    </row>
    <row r="125" spans="1:9" ht="15.75">
      <c r="A125" s="4">
        <v>45824.708564814813</v>
      </c>
      <c r="B125" s="31">
        <v>26</v>
      </c>
      <c r="C125" s="38">
        <v>54.6</v>
      </c>
      <c r="D125" s="32">
        <v>1419.6000000000001</v>
      </c>
      <c r="E125" s="59" t="s">
        <v>17</v>
      </c>
      <c r="F125" s="28"/>
      <c r="G125" s="29"/>
      <c r="H125" s="29"/>
      <c r="I125" s="29"/>
    </row>
    <row r="126" spans="1:9" ht="15.75">
      <c r="A126" s="4">
        <v>45824.708622685182</v>
      </c>
      <c r="B126" s="31">
        <v>240</v>
      </c>
      <c r="C126" s="38">
        <v>54.6</v>
      </c>
      <c r="D126" s="32">
        <v>13104</v>
      </c>
      <c r="E126" s="59" t="s">
        <v>17</v>
      </c>
      <c r="F126" s="28"/>
      <c r="G126" s="29"/>
      <c r="H126" s="29"/>
      <c r="I126" s="29"/>
    </row>
    <row r="127" spans="1:9" ht="15.75">
      <c r="A127" s="4">
        <v>45824.713969907411</v>
      </c>
      <c r="B127" s="31">
        <v>140</v>
      </c>
      <c r="C127" s="38">
        <v>54.58</v>
      </c>
      <c r="D127" s="32">
        <v>7641.2</v>
      </c>
      <c r="E127" s="59" t="s">
        <v>17</v>
      </c>
      <c r="F127" s="28"/>
      <c r="G127" s="29"/>
      <c r="H127" s="29"/>
      <c r="I127" s="29"/>
    </row>
    <row r="128" spans="1:9" ht="15.75">
      <c r="A128" s="4">
        <v>45824.713969907411</v>
      </c>
      <c r="B128" s="31">
        <v>174</v>
      </c>
      <c r="C128" s="38">
        <v>54.58</v>
      </c>
      <c r="D128" s="32">
        <v>9496.92</v>
      </c>
      <c r="E128" s="59" t="s">
        <v>17</v>
      </c>
      <c r="F128" s="28"/>
      <c r="G128" s="29"/>
      <c r="H128" s="29"/>
      <c r="I128" s="29"/>
    </row>
    <row r="129" spans="1:9" ht="15.75">
      <c r="A129" s="4">
        <v>45824.713969907411</v>
      </c>
      <c r="B129" s="31">
        <v>110</v>
      </c>
      <c r="C129" s="38">
        <v>54.58</v>
      </c>
      <c r="D129" s="32">
        <v>6003.8</v>
      </c>
      <c r="E129" s="59" t="s">
        <v>17</v>
      </c>
      <c r="F129" s="28"/>
      <c r="G129" s="29"/>
      <c r="H129" s="29"/>
      <c r="I129" s="29"/>
    </row>
    <row r="130" spans="1:9" ht="15.75">
      <c r="A130" s="4">
        <v>45824.717719907407</v>
      </c>
      <c r="B130" s="31">
        <v>71</v>
      </c>
      <c r="C130" s="38">
        <v>54.56</v>
      </c>
      <c r="D130" s="32">
        <v>3873.76</v>
      </c>
      <c r="E130" s="59" t="s">
        <v>17</v>
      </c>
      <c r="F130" s="28"/>
      <c r="G130" s="29"/>
      <c r="H130" s="29"/>
      <c r="I130" s="29"/>
    </row>
    <row r="131" spans="1:9" ht="15.75">
      <c r="A131" s="4">
        <v>45824.717719907407</v>
      </c>
      <c r="B131" s="31">
        <v>71</v>
      </c>
      <c r="C131" s="38">
        <v>54.56</v>
      </c>
      <c r="D131" s="32">
        <v>3873.76</v>
      </c>
      <c r="E131" s="59" t="s">
        <v>17</v>
      </c>
      <c r="F131" s="28"/>
      <c r="G131" s="29"/>
      <c r="H131" s="29"/>
      <c r="I131" s="29"/>
    </row>
    <row r="132" spans="1:9" ht="15.75">
      <c r="A132" s="4">
        <v>45824.717719907407</v>
      </c>
      <c r="B132" s="31">
        <v>2</v>
      </c>
      <c r="C132" s="38">
        <v>54.56</v>
      </c>
      <c r="D132" s="32">
        <v>109.12</v>
      </c>
      <c r="E132" s="59" t="s">
        <v>17</v>
      </c>
      <c r="F132" s="28"/>
      <c r="G132" s="29"/>
      <c r="H132" s="29"/>
      <c r="I132" s="29"/>
    </row>
    <row r="133" spans="1:9" ht="15.75">
      <c r="A133" s="4">
        <v>45824.717719907407</v>
      </c>
      <c r="B133" s="31">
        <v>146</v>
      </c>
      <c r="C133" s="38">
        <v>54.56</v>
      </c>
      <c r="D133" s="32">
        <v>7965.76</v>
      </c>
      <c r="E133" s="59" t="s">
        <v>17</v>
      </c>
      <c r="F133" s="28"/>
      <c r="G133" s="29"/>
      <c r="H133" s="29"/>
      <c r="I133" s="29"/>
    </row>
    <row r="134" spans="1:9" ht="15.75">
      <c r="A134" s="4">
        <v>45824.721909722219</v>
      </c>
      <c r="B134" s="31">
        <v>82</v>
      </c>
      <c r="C134" s="38">
        <v>54.58</v>
      </c>
      <c r="D134" s="32">
        <v>4475.5599999999995</v>
      </c>
      <c r="E134" s="59" t="s">
        <v>17</v>
      </c>
      <c r="F134" s="28"/>
      <c r="G134" s="29"/>
      <c r="H134" s="29"/>
      <c r="I134" s="29"/>
    </row>
    <row r="135" spans="1:9" ht="15.75">
      <c r="A135" s="4">
        <v>45824.721909722219</v>
      </c>
      <c r="B135" s="31">
        <v>107</v>
      </c>
      <c r="C135" s="38">
        <v>54.58</v>
      </c>
      <c r="D135" s="32">
        <v>5840.0599999999995</v>
      </c>
      <c r="E135" s="59" t="s">
        <v>17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22C8E-E5E7-4A6D-A7A2-32CAAB87EF7C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45835.380243055559</v>
      </c>
      <c r="B5" s="31">
        <v>100</v>
      </c>
      <c r="C5" s="38">
        <v>55.5</v>
      </c>
      <c r="D5" s="32">
        <v>5550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45835.380243055559</v>
      </c>
      <c r="B6" s="31">
        <v>145</v>
      </c>
      <c r="C6" s="38">
        <v>55.5</v>
      </c>
      <c r="D6" s="32">
        <v>8047.5</v>
      </c>
      <c r="E6" s="59" t="s">
        <v>17</v>
      </c>
      <c r="F6" s="33"/>
      <c r="G6" s="42" t="s">
        <v>17</v>
      </c>
      <c r="H6" s="43">
        <f>SUMIF(E:E,$G$6,B:B)</f>
        <v>8985</v>
      </c>
      <c r="I6" s="44">
        <f>SUMIF(E:E,$G$6,D:D)</f>
        <v>502035.08000000007</v>
      </c>
    </row>
    <row r="7" spans="1:9" ht="15.75">
      <c r="A7" s="4">
        <v>45835.380243055559</v>
      </c>
      <c r="B7" s="31">
        <v>37</v>
      </c>
      <c r="C7" s="38">
        <v>55.5</v>
      </c>
      <c r="D7" s="32">
        <v>2053.5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45835.388321759259</v>
      </c>
      <c r="B8" s="31">
        <v>163</v>
      </c>
      <c r="C8" s="38">
        <v>55.48</v>
      </c>
      <c r="D8" s="32">
        <v>9043.24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45835.394143518519</v>
      </c>
      <c r="B9" s="31">
        <v>260</v>
      </c>
      <c r="C9" s="38">
        <v>55.7</v>
      </c>
      <c r="D9" s="32">
        <v>14482</v>
      </c>
      <c r="E9" s="59" t="s">
        <v>17</v>
      </c>
      <c r="F9" s="33"/>
      <c r="G9" s="46" t="s">
        <v>16</v>
      </c>
      <c r="H9" s="47">
        <f>ROUND((I9/SUM(H6:H7)),4)</f>
        <v>55.8748</v>
      </c>
      <c r="I9" s="48">
        <f>SUM(I6:I7)</f>
        <v>502035.08000000007</v>
      </c>
    </row>
    <row r="10" spans="1:9" ht="15.75">
      <c r="A10" s="4">
        <v>45835.400949074072</v>
      </c>
      <c r="B10" s="31">
        <v>145</v>
      </c>
      <c r="C10" s="38">
        <v>55.66</v>
      </c>
      <c r="D10" s="32">
        <v>8070.7</v>
      </c>
      <c r="E10" s="59" t="s">
        <v>17</v>
      </c>
      <c r="F10" s="33"/>
      <c r="G10" s="29"/>
      <c r="H10" s="29"/>
      <c r="I10" s="26"/>
    </row>
    <row r="11" spans="1:9" ht="15.75">
      <c r="A11" s="4">
        <v>45835.407766203702</v>
      </c>
      <c r="B11" s="31">
        <v>137</v>
      </c>
      <c r="C11" s="38">
        <v>55.66</v>
      </c>
      <c r="D11" s="32">
        <v>7625.4199999999992</v>
      </c>
      <c r="E11" s="59" t="s">
        <v>17</v>
      </c>
      <c r="F11" s="33"/>
      <c r="G11" s="29"/>
      <c r="H11" s="29"/>
      <c r="I11" s="49"/>
    </row>
    <row r="12" spans="1:9" ht="15.75">
      <c r="A12" s="4">
        <v>45835.413194444445</v>
      </c>
      <c r="B12" s="31">
        <v>278</v>
      </c>
      <c r="C12" s="38">
        <v>55.74</v>
      </c>
      <c r="D12" s="32">
        <v>15495.720000000001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45835.414733796293</v>
      </c>
      <c r="B13" s="31">
        <v>149</v>
      </c>
      <c r="C13" s="38">
        <v>55.74</v>
      </c>
      <c r="D13" s="32">
        <v>8305.26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45835.428437499999</v>
      </c>
      <c r="B14" s="31">
        <v>164</v>
      </c>
      <c r="C14" s="38">
        <v>55.84</v>
      </c>
      <c r="D14" s="32">
        <v>9157.76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45835.434259259258</v>
      </c>
      <c r="B15" s="31">
        <v>209</v>
      </c>
      <c r="C15" s="38">
        <v>55.88</v>
      </c>
      <c r="D15" s="32">
        <v>11678.92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45835.440775462965</v>
      </c>
      <c r="B16" s="31">
        <v>150</v>
      </c>
      <c r="C16" s="38">
        <v>55.86</v>
      </c>
      <c r="D16" s="32">
        <v>8379</v>
      </c>
      <c r="E16" s="59" t="s">
        <v>17</v>
      </c>
      <c r="F16" s="33"/>
      <c r="G16" s="26"/>
      <c r="H16" s="26"/>
      <c r="I16" s="26"/>
    </row>
    <row r="17" spans="1:9" ht="15.75">
      <c r="A17" s="4">
        <v>45835.440775462965</v>
      </c>
      <c r="B17" s="31">
        <v>143</v>
      </c>
      <c r="C17" s="38">
        <v>55.86</v>
      </c>
      <c r="D17" s="32">
        <v>7987.98</v>
      </c>
      <c r="E17" s="59" t="s">
        <v>17</v>
      </c>
      <c r="F17" s="33"/>
      <c r="G17" s="26"/>
      <c r="H17" s="26"/>
      <c r="I17" s="26"/>
    </row>
    <row r="18" spans="1:9" ht="15.75">
      <c r="A18" s="4">
        <v>45835.456377314818</v>
      </c>
      <c r="B18" s="31">
        <v>160</v>
      </c>
      <c r="C18" s="38">
        <v>55.82</v>
      </c>
      <c r="D18" s="32">
        <v>8931.2000000000007</v>
      </c>
      <c r="E18" s="59" t="s">
        <v>17</v>
      </c>
      <c r="F18" s="33"/>
      <c r="G18" s="26"/>
      <c r="H18" s="26"/>
      <c r="I18" s="26"/>
    </row>
    <row r="19" spans="1:9" ht="15.75">
      <c r="A19" s="4">
        <v>45835.459062499998</v>
      </c>
      <c r="B19" s="31">
        <v>95</v>
      </c>
      <c r="C19" s="38">
        <v>55.84</v>
      </c>
      <c r="D19" s="32">
        <v>5304.8</v>
      </c>
      <c r="E19" s="59" t="s">
        <v>17</v>
      </c>
      <c r="F19" s="33"/>
      <c r="G19" s="26"/>
      <c r="H19" s="26"/>
      <c r="I19" s="26"/>
    </row>
    <row r="20" spans="1:9" ht="15.75">
      <c r="A20" s="4">
        <v>45835.459062499998</v>
      </c>
      <c r="B20" s="31">
        <v>76</v>
      </c>
      <c r="C20" s="38">
        <v>55.84</v>
      </c>
      <c r="D20" s="32">
        <v>4243.84</v>
      </c>
      <c r="E20" s="59" t="s">
        <v>17</v>
      </c>
      <c r="F20" s="33"/>
      <c r="G20" s="26"/>
      <c r="H20" s="26"/>
      <c r="I20" s="26"/>
    </row>
    <row r="21" spans="1:9" ht="15.75">
      <c r="A21" s="4">
        <v>45835.471504629626</v>
      </c>
      <c r="B21" s="31">
        <v>92</v>
      </c>
      <c r="C21" s="38">
        <v>55.78</v>
      </c>
      <c r="D21" s="32">
        <v>5131.76</v>
      </c>
      <c r="E21" s="59" t="s">
        <v>17</v>
      </c>
      <c r="F21" s="33"/>
      <c r="G21" s="26"/>
      <c r="H21" s="26"/>
      <c r="I21" s="26"/>
    </row>
    <row r="22" spans="1:9" ht="15.75">
      <c r="A22" s="4">
        <v>45835.471504629626</v>
      </c>
      <c r="B22" s="31">
        <v>174</v>
      </c>
      <c r="C22" s="38">
        <v>55.78</v>
      </c>
      <c r="D22" s="32">
        <v>9705.7199999999993</v>
      </c>
      <c r="E22" s="59" t="s">
        <v>17</v>
      </c>
      <c r="F22" s="33"/>
      <c r="G22" s="26"/>
      <c r="H22" s="26"/>
      <c r="I22" s="26"/>
    </row>
    <row r="23" spans="1:9" ht="15.75">
      <c r="A23" s="4">
        <v>45835.477210648147</v>
      </c>
      <c r="B23" s="31">
        <v>152</v>
      </c>
      <c r="C23" s="38">
        <v>55.76</v>
      </c>
      <c r="D23" s="32">
        <v>8475.52</v>
      </c>
      <c r="E23" s="59" t="s">
        <v>17</v>
      </c>
      <c r="F23" s="33"/>
      <c r="G23" s="26"/>
      <c r="H23" s="26"/>
      <c r="I23" s="26"/>
    </row>
    <row r="24" spans="1:9" ht="15.75">
      <c r="A24" s="4">
        <v>45835.483043981483</v>
      </c>
      <c r="B24" s="31">
        <v>143</v>
      </c>
      <c r="C24" s="38">
        <v>55.78</v>
      </c>
      <c r="D24" s="32">
        <v>7976.54</v>
      </c>
      <c r="E24" s="59" t="s">
        <v>17</v>
      </c>
      <c r="F24" s="33"/>
      <c r="G24" s="26"/>
      <c r="H24" s="26"/>
      <c r="I24" s="26"/>
    </row>
    <row r="25" spans="1:9" ht="15.75">
      <c r="A25" s="4">
        <v>45835.500694444447</v>
      </c>
      <c r="B25" s="31">
        <v>72</v>
      </c>
      <c r="C25" s="38">
        <v>55.9</v>
      </c>
      <c r="D25" s="32">
        <v>4024.7999999999997</v>
      </c>
      <c r="E25" s="59" t="s">
        <v>17</v>
      </c>
      <c r="F25" s="33"/>
      <c r="G25" s="26"/>
      <c r="H25" s="26"/>
      <c r="I25" s="26"/>
    </row>
    <row r="26" spans="1:9" ht="15.75">
      <c r="A26" s="4">
        <v>45835.500694444447</v>
      </c>
      <c r="B26" s="31">
        <v>215</v>
      </c>
      <c r="C26" s="38">
        <v>55.9</v>
      </c>
      <c r="D26" s="32">
        <v>12018.5</v>
      </c>
      <c r="E26" s="59" t="s">
        <v>17</v>
      </c>
      <c r="F26" s="33"/>
      <c r="G26" s="26"/>
      <c r="H26" s="26"/>
      <c r="I26" s="26"/>
    </row>
    <row r="27" spans="1:9" ht="15.75">
      <c r="A27" s="4">
        <v>45835.50984953704</v>
      </c>
      <c r="B27" s="31">
        <v>148</v>
      </c>
      <c r="C27" s="38">
        <v>55.88</v>
      </c>
      <c r="D27" s="32">
        <v>8270.24</v>
      </c>
      <c r="E27" s="59" t="s">
        <v>17</v>
      </c>
      <c r="F27" s="33"/>
      <c r="G27" s="26"/>
      <c r="H27" s="26"/>
      <c r="I27" s="26"/>
    </row>
    <row r="28" spans="1:9" ht="15.75">
      <c r="A28" s="4">
        <v>45835.536828703705</v>
      </c>
      <c r="B28" s="31">
        <v>308</v>
      </c>
      <c r="C28" s="38">
        <v>55.98</v>
      </c>
      <c r="D28" s="32">
        <v>17241.84</v>
      </c>
      <c r="E28" s="59" t="s">
        <v>17</v>
      </c>
      <c r="F28" s="33"/>
      <c r="G28" s="26"/>
      <c r="H28" s="26"/>
      <c r="I28" s="26"/>
    </row>
    <row r="29" spans="1:9" ht="15.75">
      <c r="A29" s="4">
        <v>45835.536828703705</v>
      </c>
      <c r="B29" s="31">
        <v>136</v>
      </c>
      <c r="C29" s="38">
        <v>55.98</v>
      </c>
      <c r="D29" s="32">
        <v>7613.28</v>
      </c>
      <c r="E29" s="59" t="s">
        <v>17</v>
      </c>
      <c r="F29" s="33"/>
      <c r="G29" s="26"/>
      <c r="H29" s="26"/>
      <c r="I29" s="26"/>
    </row>
    <row r="30" spans="1:9" ht="15.75">
      <c r="A30" s="4">
        <v>45835.536828703705</v>
      </c>
      <c r="B30" s="31">
        <v>136</v>
      </c>
      <c r="C30" s="38">
        <v>55.98</v>
      </c>
      <c r="D30" s="32">
        <v>7613.28</v>
      </c>
      <c r="E30" s="59" t="s">
        <v>17</v>
      </c>
      <c r="F30" s="28"/>
      <c r="G30" s="29"/>
      <c r="H30" s="29"/>
      <c r="I30" s="29"/>
    </row>
    <row r="31" spans="1:9" ht="15.75">
      <c r="A31" s="4">
        <v>45835.552152777775</v>
      </c>
      <c r="B31" s="31">
        <v>49</v>
      </c>
      <c r="C31" s="38">
        <v>55.92</v>
      </c>
      <c r="D31" s="32">
        <v>2740.08</v>
      </c>
      <c r="E31" s="59" t="s">
        <v>17</v>
      </c>
      <c r="F31" s="28"/>
      <c r="G31" s="29"/>
      <c r="H31" s="29"/>
      <c r="I31" s="29"/>
    </row>
    <row r="32" spans="1:9" ht="15.75">
      <c r="A32" s="4">
        <v>45835.552152777775</v>
      </c>
      <c r="B32" s="31">
        <v>94</v>
      </c>
      <c r="C32" s="38">
        <v>55.92</v>
      </c>
      <c r="D32" s="32">
        <v>5256.4800000000005</v>
      </c>
      <c r="E32" s="59" t="s">
        <v>17</v>
      </c>
      <c r="F32" s="28"/>
      <c r="G32" s="29"/>
      <c r="H32" s="29"/>
      <c r="I32" s="29"/>
    </row>
    <row r="33" spans="1:9" ht="15.75">
      <c r="A33" s="4">
        <v>45835.587164351855</v>
      </c>
      <c r="B33" s="31">
        <v>251</v>
      </c>
      <c r="C33" s="38">
        <v>55.98</v>
      </c>
      <c r="D33" s="32">
        <v>14050.98</v>
      </c>
      <c r="E33" s="59" t="s">
        <v>17</v>
      </c>
      <c r="F33" s="28"/>
      <c r="G33" s="29"/>
      <c r="H33" s="29"/>
      <c r="I33" s="29"/>
    </row>
    <row r="34" spans="1:9" ht="15.75">
      <c r="A34" s="4">
        <v>45835.641504629632</v>
      </c>
      <c r="B34" s="31">
        <v>138</v>
      </c>
      <c r="C34" s="38">
        <v>55.98</v>
      </c>
      <c r="D34" s="32">
        <v>7725.24</v>
      </c>
      <c r="E34" s="59" t="s">
        <v>17</v>
      </c>
      <c r="F34" s="28"/>
      <c r="G34" s="29"/>
      <c r="H34" s="29"/>
      <c r="I34" s="29"/>
    </row>
    <row r="35" spans="1:9" ht="15.75">
      <c r="A35" s="4">
        <v>45835.641504629632</v>
      </c>
      <c r="B35" s="31">
        <v>275</v>
      </c>
      <c r="C35" s="38">
        <v>55.98</v>
      </c>
      <c r="D35" s="32">
        <v>15394.5</v>
      </c>
      <c r="E35" s="59" t="s">
        <v>17</v>
      </c>
      <c r="F35" s="28"/>
      <c r="G35" s="29"/>
      <c r="H35" s="29"/>
      <c r="I35" s="29"/>
    </row>
    <row r="36" spans="1:9" ht="15.75">
      <c r="A36" s="4">
        <v>45835.641504629632</v>
      </c>
      <c r="B36" s="31">
        <v>262</v>
      </c>
      <c r="C36" s="38">
        <v>55.98</v>
      </c>
      <c r="D36" s="32">
        <v>14666.759999999998</v>
      </c>
      <c r="E36" s="59" t="s">
        <v>17</v>
      </c>
      <c r="F36" s="28"/>
      <c r="G36" s="29"/>
      <c r="H36" s="29"/>
      <c r="I36" s="29"/>
    </row>
    <row r="37" spans="1:9" ht="15.75">
      <c r="A37" s="4">
        <v>45835.646365740744</v>
      </c>
      <c r="B37" s="31">
        <v>153</v>
      </c>
      <c r="C37" s="38">
        <v>55.9</v>
      </c>
      <c r="D37" s="32">
        <v>8552.6999999999989</v>
      </c>
      <c r="E37" s="59" t="s">
        <v>17</v>
      </c>
      <c r="F37" s="28"/>
      <c r="G37" s="29"/>
      <c r="H37" s="29"/>
      <c r="I37" s="29"/>
    </row>
    <row r="38" spans="1:9" ht="15.75">
      <c r="A38" s="4">
        <v>45835.648275462961</v>
      </c>
      <c r="B38" s="31">
        <v>137</v>
      </c>
      <c r="C38" s="38">
        <v>55.86</v>
      </c>
      <c r="D38" s="32">
        <v>7652.82</v>
      </c>
      <c r="E38" s="59" t="s">
        <v>17</v>
      </c>
      <c r="F38" s="28"/>
      <c r="G38" s="29"/>
      <c r="H38" s="29"/>
      <c r="I38" s="29"/>
    </row>
    <row r="39" spans="1:9" ht="15.75">
      <c r="A39" s="4">
        <v>45835.651712962965</v>
      </c>
      <c r="B39" s="31">
        <v>151</v>
      </c>
      <c r="C39" s="38">
        <v>55.86</v>
      </c>
      <c r="D39" s="32">
        <v>8434.86</v>
      </c>
      <c r="E39" s="59" t="s">
        <v>17</v>
      </c>
      <c r="F39" s="28"/>
      <c r="G39" s="29"/>
      <c r="H39" s="29"/>
      <c r="I39" s="29"/>
    </row>
    <row r="40" spans="1:9" ht="15.75">
      <c r="A40" s="4">
        <v>45835.653263888889</v>
      </c>
      <c r="B40" s="31">
        <v>150</v>
      </c>
      <c r="C40" s="38">
        <v>55.84</v>
      </c>
      <c r="D40" s="32">
        <v>8376</v>
      </c>
      <c r="E40" s="59" t="s">
        <v>17</v>
      </c>
      <c r="F40" s="28"/>
      <c r="G40" s="29"/>
      <c r="H40" s="29"/>
      <c r="I40" s="29"/>
    </row>
    <row r="41" spans="1:9" ht="15.75">
      <c r="A41" s="4">
        <v>45835.660844907405</v>
      </c>
      <c r="B41" s="31">
        <v>277</v>
      </c>
      <c r="C41" s="38">
        <v>55.92</v>
      </c>
      <c r="D41" s="32">
        <v>15489.84</v>
      </c>
      <c r="E41" s="59" t="s">
        <v>17</v>
      </c>
      <c r="F41" s="28"/>
      <c r="G41" s="29"/>
      <c r="H41" s="29"/>
      <c r="I41" s="29"/>
    </row>
    <row r="42" spans="1:9" ht="15.75">
      <c r="A42" s="4">
        <v>45835.661666666667</v>
      </c>
      <c r="B42" s="31">
        <v>146</v>
      </c>
      <c r="C42" s="38">
        <v>55.88</v>
      </c>
      <c r="D42" s="32">
        <v>8158.4800000000005</v>
      </c>
      <c r="E42" s="59" t="s">
        <v>17</v>
      </c>
      <c r="F42" s="28"/>
      <c r="G42" s="29"/>
      <c r="H42" s="29"/>
      <c r="I42" s="29"/>
    </row>
    <row r="43" spans="1:9" ht="15.75">
      <c r="A43" s="4">
        <v>45835.66783564815</v>
      </c>
      <c r="B43" s="31">
        <v>15</v>
      </c>
      <c r="C43" s="38">
        <v>55.84</v>
      </c>
      <c r="D43" s="32">
        <v>837.6</v>
      </c>
      <c r="E43" s="59" t="s">
        <v>17</v>
      </c>
      <c r="F43" s="28"/>
      <c r="G43" s="29"/>
      <c r="H43" s="29"/>
      <c r="I43" s="29"/>
    </row>
    <row r="44" spans="1:9" ht="15.75">
      <c r="A44" s="4">
        <v>45835.66783564815</v>
      </c>
      <c r="B44" s="31">
        <v>143</v>
      </c>
      <c r="C44" s="38">
        <v>55.84</v>
      </c>
      <c r="D44" s="32">
        <v>7985.1200000000008</v>
      </c>
      <c r="E44" s="59" t="s">
        <v>17</v>
      </c>
      <c r="F44" s="28"/>
      <c r="G44" s="29"/>
      <c r="H44" s="29"/>
      <c r="I44" s="29"/>
    </row>
    <row r="45" spans="1:9" ht="15.75">
      <c r="A45" s="4">
        <v>45835.671296296299</v>
      </c>
      <c r="B45" s="31">
        <v>278</v>
      </c>
      <c r="C45" s="38">
        <v>55.84</v>
      </c>
      <c r="D45" s="32">
        <v>15523.52</v>
      </c>
      <c r="E45" s="59" t="s">
        <v>17</v>
      </c>
      <c r="F45" s="28"/>
      <c r="G45" s="29"/>
      <c r="H45" s="29"/>
      <c r="I45" s="29"/>
    </row>
    <row r="46" spans="1:9" ht="15.75">
      <c r="A46" s="4">
        <v>45835.673692129632</v>
      </c>
      <c r="B46" s="31">
        <v>148</v>
      </c>
      <c r="C46" s="38">
        <v>55.86</v>
      </c>
      <c r="D46" s="32">
        <v>8267.2800000000007</v>
      </c>
      <c r="E46" s="59" t="s">
        <v>17</v>
      </c>
      <c r="F46" s="28"/>
      <c r="G46" s="29"/>
      <c r="H46" s="29"/>
      <c r="I46" s="29"/>
    </row>
    <row r="47" spans="1:9" ht="15.75">
      <c r="A47" s="4">
        <v>45835.678171296298</v>
      </c>
      <c r="B47" s="31">
        <v>137</v>
      </c>
      <c r="C47" s="38">
        <v>55.88</v>
      </c>
      <c r="D47" s="32">
        <v>7655.56</v>
      </c>
      <c r="E47" s="59" t="s">
        <v>17</v>
      </c>
      <c r="F47" s="28"/>
      <c r="G47" s="29"/>
      <c r="H47" s="29"/>
      <c r="I47" s="29"/>
    </row>
    <row r="48" spans="1:9" ht="15.75">
      <c r="A48" s="4">
        <v>45835.678171296298</v>
      </c>
      <c r="B48" s="31">
        <v>136</v>
      </c>
      <c r="C48" s="38">
        <v>55.88</v>
      </c>
      <c r="D48" s="32">
        <v>7599.68</v>
      </c>
      <c r="E48" s="59" t="s">
        <v>17</v>
      </c>
      <c r="F48" s="28"/>
      <c r="G48" s="29"/>
      <c r="H48" s="29"/>
      <c r="I48" s="29"/>
    </row>
    <row r="49" spans="1:9" ht="15.75">
      <c r="A49" s="4">
        <v>45835.682962962965</v>
      </c>
      <c r="B49" s="31">
        <v>138</v>
      </c>
      <c r="C49" s="38">
        <v>55.92</v>
      </c>
      <c r="D49" s="32">
        <v>7716.96</v>
      </c>
      <c r="E49" s="59" t="s">
        <v>17</v>
      </c>
      <c r="F49" s="28"/>
      <c r="G49" s="28"/>
      <c r="H49" s="28"/>
      <c r="I49" s="28"/>
    </row>
    <row r="50" spans="1:9" ht="15.75">
      <c r="A50" s="4">
        <v>45835.682962962965</v>
      </c>
      <c r="B50" s="31">
        <v>12</v>
      </c>
      <c r="C50" s="38">
        <v>55.92</v>
      </c>
      <c r="D50" s="32">
        <v>671.04</v>
      </c>
      <c r="E50" s="59" t="s">
        <v>17</v>
      </c>
      <c r="F50" s="28"/>
      <c r="G50" s="28"/>
      <c r="H50" s="28"/>
      <c r="I50" s="28"/>
    </row>
    <row r="51" spans="1:9" ht="15.75">
      <c r="A51" s="4">
        <v>45835.68891203704</v>
      </c>
      <c r="B51" s="31">
        <v>144</v>
      </c>
      <c r="C51" s="38">
        <v>55.96</v>
      </c>
      <c r="D51" s="32">
        <v>8058.24</v>
      </c>
      <c r="E51" s="59" t="s">
        <v>17</v>
      </c>
      <c r="F51" s="28"/>
      <c r="G51" s="28"/>
      <c r="H51" s="28"/>
      <c r="I51" s="28"/>
    </row>
    <row r="52" spans="1:9" ht="15.75">
      <c r="A52" s="4">
        <v>45835.68891203704</v>
      </c>
      <c r="B52" s="31">
        <v>143</v>
      </c>
      <c r="C52" s="38">
        <v>55.96</v>
      </c>
      <c r="D52" s="32">
        <v>8002.28</v>
      </c>
      <c r="E52" s="59" t="s">
        <v>17</v>
      </c>
      <c r="F52" s="28"/>
      <c r="G52" s="28"/>
      <c r="H52" s="28"/>
      <c r="I52" s="28"/>
    </row>
    <row r="53" spans="1:9" ht="15.75">
      <c r="A53" s="4">
        <v>45835.692777777775</v>
      </c>
      <c r="B53" s="31">
        <v>148</v>
      </c>
      <c r="C53" s="38">
        <v>56.04</v>
      </c>
      <c r="D53" s="32">
        <v>8293.92</v>
      </c>
      <c r="E53" s="59" t="s">
        <v>17</v>
      </c>
      <c r="F53" s="28"/>
      <c r="G53" s="28"/>
      <c r="H53" s="28"/>
      <c r="I53" s="28"/>
    </row>
    <row r="54" spans="1:9" ht="15.75">
      <c r="A54" s="4">
        <v>45835.69699074074</v>
      </c>
      <c r="B54" s="31">
        <v>146</v>
      </c>
      <c r="C54" s="38">
        <v>56.04</v>
      </c>
      <c r="D54" s="32">
        <v>8181.84</v>
      </c>
      <c r="E54" s="59" t="s">
        <v>17</v>
      </c>
      <c r="F54" s="28"/>
      <c r="G54" s="28"/>
      <c r="H54" s="28"/>
      <c r="I54" s="28"/>
    </row>
    <row r="55" spans="1:9" ht="15.75">
      <c r="A55" s="4">
        <v>45835.69699074074</v>
      </c>
      <c r="B55" s="31">
        <v>146</v>
      </c>
      <c r="C55" s="38">
        <v>56.04</v>
      </c>
      <c r="D55" s="32">
        <v>8181.84</v>
      </c>
      <c r="E55" s="59" t="s">
        <v>17</v>
      </c>
      <c r="F55" s="28"/>
      <c r="G55" s="28"/>
      <c r="H55" s="28"/>
      <c r="I55" s="28"/>
    </row>
    <row r="56" spans="1:9" ht="15.75">
      <c r="A56" s="4">
        <v>45835.702662037038</v>
      </c>
      <c r="B56" s="31">
        <v>139</v>
      </c>
      <c r="C56" s="38">
        <v>56.02</v>
      </c>
      <c r="D56" s="32">
        <v>7786.7800000000007</v>
      </c>
      <c r="E56" s="59" t="s">
        <v>17</v>
      </c>
      <c r="F56" s="28"/>
      <c r="G56" s="28"/>
      <c r="H56" s="28"/>
      <c r="I56" s="28"/>
    </row>
    <row r="57" spans="1:9" ht="15.75">
      <c r="A57" s="4">
        <v>45835.703599537039</v>
      </c>
      <c r="B57" s="31">
        <v>162</v>
      </c>
      <c r="C57" s="38">
        <v>56</v>
      </c>
      <c r="D57" s="32">
        <v>9072</v>
      </c>
      <c r="E57" s="59" t="s">
        <v>17</v>
      </c>
      <c r="F57" s="28"/>
      <c r="G57" s="28"/>
      <c r="H57" s="28"/>
      <c r="I57" s="28"/>
    </row>
    <row r="58" spans="1:9" ht="15.75">
      <c r="A58" s="4">
        <v>45835.710069444445</v>
      </c>
      <c r="B58" s="31">
        <v>139</v>
      </c>
      <c r="C58" s="38">
        <v>55.98</v>
      </c>
      <c r="D58" s="32">
        <v>7781.2199999999993</v>
      </c>
      <c r="E58" s="59" t="s">
        <v>17</v>
      </c>
      <c r="F58" s="28"/>
      <c r="G58" s="28"/>
      <c r="H58" s="28"/>
      <c r="I58" s="28"/>
    </row>
    <row r="59" spans="1:9" ht="15.75">
      <c r="A59" s="4">
        <v>45835.713923611111</v>
      </c>
      <c r="B59" s="31">
        <v>43</v>
      </c>
      <c r="C59" s="38">
        <v>56</v>
      </c>
      <c r="D59" s="32">
        <v>2408</v>
      </c>
      <c r="E59" s="59" t="s">
        <v>17</v>
      </c>
      <c r="F59" s="28"/>
      <c r="G59" s="28"/>
      <c r="H59" s="28"/>
      <c r="I59" s="28"/>
    </row>
    <row r="60" spans="1:9" ht="15.75">
      <c r="A60" s="4">
        <v>45835.713923611111</v>
      </c>
      <c r="B60" s="31">
        <v>181</v>
      </c>
      <c r="C60" s="38">
        <v>56</v>
      </c>
      <c r="D60" s="32">
        <v>10136</v>
      </c>
      <c r="E60" s="59" t="s">
        <v>17</v>
      </c>
      <c r="F60" s="28"/>
      <c r="G60" s="28"/>
      <c r="H60" s="28"/>
      <c r="I60" s="28"/>
    </row>
    <row r="61" spans="1:9" ht="15.75">
      <c r="A61" s="4">
        <v>45835.713923611111</v>
      </c>
      <c r="B61" s="31">
        <v>176</v>
      </c>
      <c r="C61" s="38">
        <v>56</v>
      </c>
      <c r="D61" s="32">
        <v>9856</v>
      </c>
      <c r="E61" s="59" t="s">
        <v>17</v>
      </c>
      <c r="F61" s="28"/>
      <c r="G61" s="28"/>
      <c r="H61" s="28"/>
      <c r="I61" s="28"/>
    </row>
    <row r="62" spans="1:9" ht="15.75">
      <c r="A62" s="4">
        <v>45835.713923611111</v>
      </c>
      <c r="B62" s="31">
        <v>53</v>
      </c>
      <c r="C62" s="38">
        <v>56</v>
      </c>
      <c r="D62" s="32">
        <v>2968</v>
      </c>
      <c r="E62" s="59" t="s">
        <v>17</v>
      </c>
      <c r="F62" s="28"/>
      <c r="G62" s="28"/>
      <c r="H62" s="28"/>
      <c r="I62" s="28"/>
    </row>
    <row r="63" spans="1:9" ht="15.75">
      <c r="A63" s="4">
        <v>45835.718819444446</v>
      </c>
      <c r="B63" s="31">
        <v>145</v>
      </c>
      <c r="C63" s="38">
        <v>56</v>
      </c>
      <c r="D63" s="32">
        <v>8120</v>
      </c>
      <c r="E63" s="59" t="s">
        <v>17</v>
      </c>
      <c r="F63" s="28"/>
      <c r="G63" s="28"/>
      <c r="H63" s="28"/>
      <c r="I63" s="28"/>
    </row>
    <row r="64" spans="1:9" ht="15.75">
      <c r="A64" s="4">
        <v>45835.722048611111</v>
      </c>
      <c r="B64" s="31">
        <v>55</v>
      </c>
      <c r="C64" s="38">
        <v>55.98</v>
      </c>
      <c r="D64" s="32">
        <v>3078.8999999999996</v>
      </c>
      <c r="E64" s="59" t="s">
        <v>17</v>
      </c>
      <c r="F64" s="28"/>
      <c r="G64" s="28"/>
      <c r="H64" s="28"/>
      <c r="I64" s="28"/>
    </row>
    <row r="65" spans="1:9" ht="15.75">
      <c r="A65" s="4">
        <v>45835.722048611111</v>
      </c>
      <c r="B65" s="31">
        <v>88</v>
      </c>
      <c r="C65" s="38">
        <v>55.98</v>
      </c>
      <c r="D65" s="32">
        <v>4926.24</v>
      </c>
      <c r="E65" s="59" t="s">
        <v>17</v>
      </c>
      <c r="F65" s="28"/>
      <c r="G65" s="28"/>
      <c r="H65" s="28"/>
      <c r="I65" s="28"/>
    </row>
    <row r="66" spans="1:9" ht="15.75">
      <c r="A66" s="4" t="s">
        <v>32</v>
      </c>
      <c r="B66" s="31" t="s">
        <v>33</v>
      </c>
      <c r="C66" s="38" t="s">
        <v>33</v>
      </c>
      <c r="D66" s="32" t="s">
        <v>33</v>
      </c>
      <c r="E66" s="59" t="s">
        <v>33</v>
      </c>
      <c r="F66" s="28"/>
      <c r="G66" s="28"/>
      <c r="H66" s="28"/>
      <c r="I66" s="28"/>
    </row>
    <row r="67" spans="1:9" ht="15.75">
      <c r="A67" s="4" t="s">
        <v>32</v>
      </c>
      <c r="B67" s="31" t="s">
        <v>33</v>
      </c>
      <c r="C67" s="38" t="s">
        <v>33</v>
      </c>
      <c r="D67" s="32" t="s">
        <v>33</v>
      </c>
      <c r="E67" s="59" t="s">
        <v>33</v>
      </c>
      <c r="F67" s="28"/>
      <c r="G67" s="28"/>
      <c r="H67" s="28"/>
      <c r="I67" s="28"/>
    </row>
    <row r="68" spans="1:9" ht="15.75">
      <c r="A68" s="4" t="s">
        <v>32</v>
      </c>
      <c r="B68" s="31" t="s">
        <v>33</v>
      </c>
      <c r="C68" s="38" t="s">
        <v>33</v>
      </c>
      <c r="D68" s="32" t="s">
        <v>33</v>
      </c>
      <c r="E68" s="59" t="s">
        <v>33</v>
      </c>
      <c r="F68" s="28"/>
      <c r="G68" s="28"/>
      <c r="H68" s="28"/>
      <c r="I68" s="28"/>
    </row>
    <row r="69" spans="1:9" ht="15.75">
      <c r="A69" s="4" t="s">
        <v>32</v>
      </c>
      <c r="B69" s="31" t="s">
        <v>33</v>
      </c>
      <c r="C69" s="38" t="s">
        <v>33</v>
      </c>
      <c r="D69" s="32" t="s">
        <v>33</v>
      </c>
      <c r="E69" s="59" t="s">
        <v>33</v>
      </c>
      <c r="F69" s="28"/>
      <c r="G69" s="28"/>
      <c r="H69" s="28"/>
      <c r="I69" s="28"/>
    </row>
    <row r="70" spans="1:9" ht="15.75">
      <c r="A70" s="4" t="s">
        <v>32</v>
      </c>
      <c r="B70" s="31" t="s">
        <v>33</v>
      </c>
      <c r="C70" s="38" t="s">
        <v>33</v>
      </c>
      <c r="D70" s="32" t="s">
        <v>33</v>
      </c>
      <c r="E70" s="59" t="s">
        <v>33</v>
      </c>
      <c r="F70" s="28"/>
      <c r="G70" s="28"/>
      <c r="H70" s="28"/>
      <c r="I70" s="28"/>
    </row>
    <row r="71" spans="1:9" ht="15.75">
      <c r="A71" s="4" t="s">
        <v>32</v>
      </c>
      <c r="B71" s="31" t="s">
        <v>33</v>
      </c>
      <c r="C71" s="38" t="s">
        <v>33</v>
      </c>
      <c r="D71" s="32" t="s">
        <v>33</v>
      </c>
      <c r="E71" s="59" t="s">
        <v>33</v>
      </c>
      <c r="F71" s="28"/>
      <c r="G71" s="28"/>
      <c r="H71" s="28"/>
      <c r="I71" s="28"/>
    </row>
    <row r="72" spans="1:9" ht="15.75">
      <c r="A72" s="4" t="s">
        <v>32</v>
      </c>
      <c r="B72" s="31" t="s">
        <v>33</v>
      </c>
      <c r="C72" s="38" t="s">
        <v>33</v>
      </c>
      <c r="D72" s="32" t="s">
        <v>33</v>
      </c>
      <c r="E72" s="59" t="s">
        <v>33</v>
      </c>
      <c r="F72" s="28"/>
      <c r="G72" s="28"/>
      <c r="H72" s="28"/>
      <c r="I72" s="28"/>
    </row>
    <row r="73" spans="1:9" ht="15.75">
      <c r="A73" s="4" t="s">
        <v>32</v>
      </c>
      <c r="B73" s="31" t="s">
        <v>33</v>
      </c>
      <c r="C73" s="38" t="s">
        <v>33</v>
      </c>
      <c r="D73" s="32" t="s">
        <v>33</v>
      </c>
      <c r="E73" s="59" t="s">
        <v>33</v>
      </c>
      <c r="F73" s="28"/>
      <c r="G73" s="28"/>
      <c r="H73" s="28"/>
      <c r="I73" s="28"/>
    </row>
    <row r="74" spans="1:9" ht="15.75">
      <c r="A74" s="4" t="s">
        <v>32</v>
      </c>
      <c r="B74" s="31" t="s">
        <v>33</v>
      </c>
      <c r="C74" s="38" t="s">
        <v>33</v>
      </c>
      <c r="D74" s="32" t="s">
        <v>33</v>
      </c>
      <c r="E74" s="59" t="s">
        <v>33</v>
      </c>
      <c r="F74" s="28"/>
      <c r="G74" s="29"/>
      <c r="H74" s="29"/>
      <c r="I74" s="29"/>
    </row>
    <row r="75" spans="1:9" ht="15.75">
      <c r="A75" s="4" t="s">
        <v>32</v>
      </c>
      <c r="B75" s="31" t="s">
        <v>33</v>
      </c>
      <c r="C75" s="38" t="s">
        <v>33</v>
      </c>
      <c r="D75" s="32" t="s">
        <v>33</v>
      </c>
      <c r="E75" s="59" t="s">
        <v>33</v>
      </c>
      <c r="F75" s="28"/>
      <c r="G75" s="29"/>
      <c r="H75" s="29"/>
      <c r="I75" s="29"/>
    </row>
    <row r="76" spans="1:9" ht="15.75">
      <c r="A76" s="4" t="s">
        <v>32</v>
      </c>
      <c r="B76" s="31" t="s">
        <v>33</v>
      </c>
      <c r="C76" s="38" t="s">
        <v>33</v>
      </c>
      <c r="D76" s="32" t="s">
        <v>33</v>
      </c>
      <c r="E76" s="59" t="s">
        <v>33</v>
      </c>
      <c r="F76" s="28"/>
      <c r="G76" s="29"/>
      <c r="H76" s="29"/>
      <c r="I76" s="29"/>
    </row>
    <row r="77" spans="1:9" ht="15.75">
      <c r="A77" s="4" t="s">
        <v>32</v>
      </c>
      <c r="B77" s="31" t="s">
        <v>33</v>
      </c>
      <c r="C77" s="38" t="s">
        <v>33</v>
      </c>
      <c r="D77" s="32" t="s">
        <v>33</v>
      </c>
      <c r="E77" s="59" t="s">
        <v>33</v>
      </c>
      <c r="F77" s="28"/>
      <c r="G77" s="29"/>
      <c r="H77" s="29"/>
      <c r="I77" s="29"/>
    </row>
    <row r="78" spans="1:9" ht="15.75">
      <c r="A78" s="4" t="s">
        <v>32</v>
      </c>
      <c r="B78" s="31" t="s">
        <v>33</v>
      </c>
      <c r="C78" s="38" t="s">
        <v>33</v>
      </c>
      <c r="D78" s="32" t="s">
        <v>33</v>
      </c>
      <c r="E78" s="59" t="s">
        <v>33</v>
      </c>
      <c r="F78" s="28"/>
      <c r="G78" s="29"/>
      <c r="H78" s="29"/>
      <c r="I78" s="29"/>
    </row>
    <row r="79" spans="1:9" ht="15.75">
      <c r="A79" s="4" t="s">
        <v>32</v>
      </c>
      <c r="B79" s="31" t="s">
        <v>33</v>
      </c>
      <c r="C79" s="38" t="s">
        <v>33</v>
      </c>
      <c r="D79" s="32" t="s">
        <v>33</v>
      </c>
      <c r="E79" s="59" t="s">
        <v>33</v>
      </c>
      <c r="F79" s="28"/>
      <c r="G79" s="29"/>
      <c r="H79" s="29"/>
      <c r="I79" s="29"/>
    </row>
    <row r="80" spans="1:9" ht="15.75">
      <c r="A80" s="4" t="s">
        <v>32</v>
      </c>
      <c r="B80" s="31" t="s">
        <v>33</v>
      </c>
      <c r="C80" s="38" t="s">
        <v>33</v>
      </c>
      <c r="D80" s="32" t="s">
        <v>33</v>
      </c>
      <c r="E80" s="59" t="s">
        <v>33</v>
      </c>
      <c r="F80" s="28"/>
      <c r="G80" s="29"/>
      <c r="H80" s="29"/>
      <c r="I80" s="29"/>
    </row>
    <row r="81" spans="1:9" ht="15.75">
      <c r="A81" s="4" t="s">
        <v>32</v>
      </c>
      <c r="B81" s="31" t="s">
        <v>33</v>
      </c>
      <c r="C81" s="38" t="s">
        <v>33</v>
      </c>
      <c r="D81" s="32" t="s">
        <v>33</v>
      </c>
      <c r="E81" s="59" t="s">
        <v>33</v>
      </c>
      <c r="F81" s="28"/>
      <c r="G81" s="29"/>
      <c r="H81" s="29"/>
      <c r="I81" s="29"/>
    </row>
    <row r="82" spans="1:9" ht="15.75">
      <c r="A82" s="4" t="s">
        <v>32</v>
      </c>
      <c r="B82" s="31" t="s">
        <v>33</v>
      </c>
      <c r="C82" s="38" t="s">
        <v>33</v>
      </c>
      <c r="D82" s="32" t="s">
        <v>33</v>
      </c>
      <c r="E82" s="59" t="s">
        <v>33</v>
      </c>
      <c r="F82" s="28"/>
      <c r="G82" s="29"/>
      <c r="H82" s="29"/>
      <c r="I82" s="29"/>
    </row>
    <row r="83" spans="1:9" ht="15.75">
      <c r="A83" s="4" t="s">
        <v>32</v>
      </c>
      <c r="B83" s="31" t="s">
        <v>33</v>
      </c>
      <c r="C83" s="38" t="s">
        <v>33</v>
      </c>
      <c r="D83" s="32" t="s">
        <v>33</v>
      </c>
      <c r="E83" s="59" t="s">
        <v>33</v>
      </c>
      <c r="F83" s="28"/>
      <c r="G83" s="29"/>
      <c r="H83" s="29"/>
      <c r="I83" s="29"/>
    </row>
    <row r="84" spans="1:9" ht="15.75">
      <c r="A84" s="4" t="s">
        <v>32</v>
      </c>
      <c r="B84" s="31" t="s">
        <v>33</v>
      </c>
      <c r="C84" s="38" t="s">
        <v>33</v>
      </c>
      <c r="D84" s="32" t="s">
        <v>33</v>
      </c>
      <c r="E84" s="59" t="s">
        <v>33</v>
      </c>
      <c r="F84" s="28"/>
      <c r="G84" s="29"/>
      <c r="H84" s="29"/>
      <c r="I84" s="29"/>
    </row>
    <row r="85" spans="1:9" ht="15.75">
      <c r="A85" s="4" t="s">
        <v>32</v>
      </c>
      <c r="B85" s="31" t="s">
        <v>33</v>
      </c>
      <c r="C85" s="38" t="s">
        <v>33</v>
      </c>
      <c r="D85" s="32" t="s">
        <v>33</v>
      </c>
      <c r="E85" s="59" t="s">
        <v>33</v>
      </c>
      <c r="F85" s="28"/>
      <c r="G85" s="29"/>
      <c r="H85" s="29"/>
      <c r="I85" s="29"/>
    </row>
    <row r="86" spans="1:9" ht="15.75">
      <c r="A86" s="4" t="s">
        <v>32</v>
      </c>
      <c r="B86" s="31" t="s">
        <v>33</v>
      </c>
      <c r="C86" s="38" t="s">
        <v>33</v>
      </c>
      <c r="D86" s="32" t="s">
        <v>33</v>
      </c>
      <c r="E86" s="59" t="s">
        <v>33</v>
      </c>
      <c r="F86" s="28"/>
      <c r="G86" s="29"/>
      <c r="H86" s="29"/>
      <c r="I86" s="29"/>
    </row>
    <row r="87" spans="1:9" ht="15.75">
      <c r="A87" s="4" t="s">
        <v>32</v>
      </c>
      <c r="B87" s="31" t="s">
        <v>33</v>
      </c>
      <c r="C87" s="38" t="s">
        <v>33</v>
      </c>
      <c r="D87" s="32" t="s">
        <v>33</v>
      </c>
      <c r="E87" s="59" t="s">
        <v>33</v>
      </c>
      <c r="F87" s="28"/>
      <c r="G87" s="29"/>
      <c r="H87" s="29"/>
      <c r="I87" s="29"/>
    </row>
    <row r="88" spans="1:9" ht="15.75">
      <c r="A88" s="4" t="s">
        <v>32</v>
      </c>
      <c r="B88" s="31" t="s">
        <v>33</v>
      </c>
      <c r="C88" s="38" t="s">
        <v>33</v>
      </c>
      <c r="D88" s="32" t="s">
        <v>33</v>
      </c>
      <c r="E88" s="59" t="s">
        <v>33</v>
      </c>
      <c r="F88" s="28"/>
      <c r="G88" s="29"/>
      <c r="H88" s="29"/>
      <c r="I88" s="29"/>
    </row>
    <row r="89" spans="1:9" ht="15.75">
      <c r="A89" s="4" t="s">
        <v>32</v>
      </c>
      <c r="B89" s="31" t="s">
        <v>33</v>
      </c>
      <c r="C89" s="38" t="s">
        <v>33</v>
      </c>
      <c r="D89" s="32" t="s">
        <v>33</v>
      </c>
      <c r="E89" s="59" t="s">
        <v>33</v>
      </c>
      <c r="F89" s="28"/>
      <c r="G89" s="29"/>
      <c r="H89" s="29"/>
      <c r="I89" s="29"/>
    </row>
    <row r="90" spans="1:9" ht="15.75">
      <c r="A90" s="4" t="s">
        <v>32</v>
      </c>
      <c r="B90" s="31" t="s">
        <v>33</v>
      </c>
      <c r="C90" s="38" t="s">
        <v>33</v>
      </c>
      <c r="D90" s="32" t="s">
        <v>33</v>
      </c>
      <c r="E90" s="59" t="s">
        <v>33</v>
      </c>
      <c r="F90" s="28"/>
      <c r="G90" s="29"/>
      <c r="H90" s="29"/>
      <c r="I90" s="29"/>
    </row>
    <row r="91" spans="1:9" ht="15.75">
      <c r="A91" s="4" t="s">
        <v>32</v>
      </c>
      <c r="B91" s="31" t="s">
        <v>33</v>
      </c>
      <c r="C91" s="38" t="s">
        <v>33</v>
      </c>
      <c r="D91" s="32" t="s">
        <v>33</v>
      </c>
      <c r="E91" s="59" t="s">
        <v>33</v>
      </c>
      <c r="F91" s="28"/>
      <c r="G91" s="29"/>
      <c r="H91" s="29"/>
      <c r="I91" s="29"/>
    </row>
    <row r="92" spans="1:9" ht="15.75">
      <c r="A92" s="4" t="s">
        <v>32</v>
      </c>
      <c r="B92" s="31" t="s">
        <v>33</v>
      </c>
      <c r="C92" s="38" t="s">
        <v>33</v>
      </c>
      <c r="D92" s="32" t="s">
        <v>33</v>
      </c>
      <c r="E92" s="59" t="s">
        <v>33</v>
      </c>
      <c r="F92" s="28"/>
      <c r="G92" s="29"/>
      <c r="H92" s="29"/>
      <c r="I92" s="29"/>
    </row>
    <row r="93" spans="1:9" ht="15.75">
      <c r="A93" s="4" t="s">
        <v>32</v>
      </c>
      <c r="B93" s="31" t="s">
        <v>33</v>
      </c>
      <c r="C93" s="38" t="s">
        <v>33</v>
      </c>
      <c r="D93" s="32" t="s">
        <v>33</v>
      </c>
      <c r="E93" s="59" t="s">
        <v>33</v>
      </c>
      <c r="F93" s="28"/>
      <c r="G93" s="29"/>
      <c r="H93" s="29"/>
      <c r="I93" s="29"/>
    </row>
    <row r="94" spans="1:9" ht="15.75">
      <c r="A94" s="4" t="s">
        <v>32</v>
      </c>
      <c r="B94" s="31" t="s">
        <v>33</v>
      </c>
      <c r="C94" s="38" t="s">
        <v>33</v>
      </c>
      <c r="D94" s="32" t="s">
        <v>33</v>
      </c>
      <c r="E94" s="59" t="s">
        <v>33</v>
      </c>
      <c r="F94" s="28"/>
      <c r="G94" s="29"/>
      <c r="H94" s="29"/>
      <c r="I94" s="29"/>
    </row>
    <row r="95" spans="1:9" ht="15.75">
      <c r="A95" s="4" t="s">
        <v>32</v>
      </c>
      <c r="B95" s="31" t="s">
        <v>33</v>
      </c>
      <c r="C95" s="38" t="s">
        <v>33</v>
      </c>
      <c r="D95" s="32" t="s">
        <v>33</v>
      </c>
      <c r="E95" s="59" t="s">
        <v>33</v>
      </c>
      <c r="F95" s="28"/>
      <c r="G95" s="29"/>
      <c r="H95" s="29"/>
      <c r="I95" s="29"/>
    </row>
    <row r="96" spans="1:9" ht="15.75">
      <c r="A96" s="4" t="s">
        <v>32</v>
      </c>
      <c r="B96" s="31" t="s">
        <v>33</v>
      </c>
      <c r="C96" s="38" t="s">
        <v>33</v>
      </c>
      <c r="D96" s="32" t="s">
        <v>33</v>
      </c>
      <c r="E96" s="59" t="s">
        <v>33</v>
      </c>
      <c r="F96" s="28"/>
      <c r="G96" s="29"/>
      <c r="H96" s="29"/>
      <c r="I96" s="29"/>
    </row>
    <row r="97" spans="1:9" ht="15.75">
      <c r="A97" s="4" t="s">
        <v>32</v>
      </c>
      <c r="B97" s="31" t="s">
        <v>33</v>
      </c>
      <c r="C97" s="38" t="s">
        <v>33</v>
      </c>
      <c r="D97" s="32" t="s">
        <v>33</v>
      </c>
      <c r="E97" s="59" t="s">
        <v>33</v>
      </c>
      <c r="F97" s="28"/>
      <c r="G97" s="29"/>
      <c r="H97" s="29"/>
      <c r="I97" s="29"/>
    </row>
    <row r="98" spans="1:9" ht="15.75">
      <c r="A98" s="4" t="s">
        <v>32</v>
      </c>
      <c r="B98" s="31" t="s">
        <v>33</v>
      </c>
      <c r="C98" s="38" t="s">
        <v>33</v>
      </c>
      <c r="D98" s="32" t="s">
        <v>33</v>
      </c>
      <c r="E98" s="59" t="s">
        <v>33</v>
      </c>
      <c r="F98" s="28"/>
      <c r="G98" s="29"/>
      <c r="H98" s="29"/>
      <c r="I98" s="29"/>
    </row>
    <row r="99" spans="1:9" ht="15.75">
      <c r="A99" s="4" t="s">
        <v>32</v>
      </c>
      <c r="B99" s="31" t="s">
        <v>33</v>
      </c>
      <c r="C99" s="38" t="s">
        <v>33</v>
      </c>
      <c r="D99" s="32" t="s">
        <v>33</v>
      </c>
      <c r="E99" s="59" t="s">
        <v>33</v>
      </c>
      <c r="F99" s="28"/>
      <c r="G99" s="29"/>
      <c r="H99" s="29"/>
      <c r="I99" s="29"/>
    </row>
    <row r="100" spans="1:9" ht="15.75">
      <c r="A100" s="4" t="s">
        <v>32</v>
      </c>
      <c r="B100" s="31" t="s">
        <v>33</v>
      </c>
      <c r="C100" s="38" t="s">
        <v>33</v>
      </c>
      <c r="D100" s="32" t="s">
        <v>33</v>
      </c>
      <c r="E100" s="59" t="s">
        <v>33</v>
      </c>
      <c r="F100" s="28"/>
      <c r="G100" s="29"/>
      <c r="H100" s="29"/>
      <c r="I100" s="29"/>
    </row>
    <row r="101" spans="1:9" ht="15.75">
      <c r="A101" s="4" t="s">
        <v>32</v>
      </c>
      <c r="B101" s="31" t="s">
        <v>33</v>
      </c>
      <c r="C101" s="38" t="s">
        <v>33</v>
      </c>
      <c r="D101" s="32" t="s">
        <v>33</v>
      </c>
      <c r="E101" s="59" t="s">
        <v>33</v>
      </c>
      <c r="F101" s="28"/>
      <c r="G101" s="29"/>
      <c r="H101" s="29"/>
      <c r="I101" s="29"/>
    </row>
    <row r="102" spans="1:9" ht="15.75">
      <c r="A102" s="4" t="s">
        <v>32</v>
      </c>
      <c r="B102" s="31" t="s">
        <v>33</v>
      </c>
      <c r="C102" s="38" t="s">
        <v>33</v>
      </c>
      <c r="D102" s="32" t="s">
        <v>33</v>
      </c>
      <c r="E102" s="59" t="s">
        <v>33</v>
      </c>
      <c r="F102" s="28"/>
      <c r="G102" s="29"/>
      <c r="H102" s="29"/>
      <c r="I102" s="29"/>
    </row>
    <row r="103" spans="1:9" ht="15.75">
      <c r="A103" s="4" t="s">
        <v>32</v>
      </c>
      <c r="B103" s="31" t="s">
        <v>33</v>
      </c>
      <c r="C103" s="38" t="s">
        <v>33</v>
      </c>
      <c r="D103" s="32" t="s">
        <v>33</v>
      </c>
      <c r="E103" s="59" t="s">
        <v>33</v>
      </c>
      <c r="F103" s="28"/>
      <c r="G103" s="29"/>
      <c r="H103" s="29"/>
      <c r="I103" s="29"/>
    </row>
    <row r="104" spans="1:9" ht="15.75">
      <c r="A104" s="4" t="s">
        <v>32</v>
      </c>
      <c r="B104" s="31" t="s">
        <v>33</v>
      </c>
      <c r="C104" s="38" t="s">
        <v>33</v>
      </c>
      <c r="D104" s="32" t="s">
        <v>33</v>
      </c>
      <c r="E104" s="59" t="s">
        <v>33</v>
      </c>
      <c r="F104" s="28"/>
      <c r="G104" s="29"/>
      <c r="H104" s="29"/>
      <c r="I104" s="29"/>
    </row>
    <row r="105" spans="1:9" ht="15.75">
      <c r="A105" s="4" t="s">
        <v>32</v>
      </c>
      <c r="B105" s="31" t="s">
        <v>33</v>
      </c>
      <c r="C105" s="38" t="s">
        <v>33</v>
      </c>
      <c r="D105" s="32" t="s">
        <v>33</v>
      </c>
      <c r="E105" s="59" t="s">
        <v>33</v>
      </c>
      <c r="F105" s="28"/>
      <c r="G105" s="29"/>
      <c r="H105" s="29"/>
      <c r="I105" s="29"/>
    </row>
    <row r="106" spans="1:9" ht="15.75">
      <c r="A106" s="4" t="s">
        <v>32</v>
      </c>
      <c r="B106" s="31" t="s">
        <v>33</v>
      </c>
      <c r="C106" s="38" t="s">
        <v>33</v>
      </c>
      <c r="D106" s="32" t="s">
        <v>33</v>
      </c>
      <c r="E106" s="59" t="s">
        <v>33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830F9-DA58-4641-9D96-AD4FE6ED7D4E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45834.380393518521</v>
      </c>
      <c r="B5" s="31">
        <v>144</v>
      </c>
      <c r="C5" s="38">
        <v>55.36</v>
      </c>
      <c r="D5" s="32">
        <v>7971.84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45834.381504629629</v>
      </c>
      <c r="B6" s="31">
        <v>55</v>
      </c>
      <c r="C6" s="38">
        <v>55.36</v>
      </c>
      <c r="D6" s="32">
        <v>3044.8</v>
      </c>
      <c r="E6" s="59" t="s">
        <v>17</v>
      </c>
      <c r="F6" s="33"/>
      <c r="G6" s="42" t="s">
        <v>17</v>
      </c>
      <c r="H6" s="43">
        <f>SUMIF(E:E,$G$6,B:B)</f>
        <v>14485</v>
      </c>
      <c r="I6" s="44">
        <f>SUMIF(E:E,$G$6,D:D)</f>
        <v>800916.36000000022</v>
      </c>
    </row>
    <row r="7" spans="1:9" ht="15.75">
      <c r="A7" s="4">
        <v>45834.381504629629</v>
      </c>
      <c r="B7" s="31">
        <v>86</v>
      </c>
      <c r="C7" s="38">
        <v>55.36</v>
      </c>
      <c r="D7" s="32">
        <v>4760.96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45834.386076388888</v>
      </c>
      <c r="B8" s="31">
        <v>100</v>
      </c>
      <c r="C8" s="38">
        <v>55.36</v>
      </c>
      <c r="D8" s="32">
        <v>5536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45834.386076388888</v>
      </c>
      <c r="B9" s="31">
        <v>52</v>
      </c>
      <c r="C9" s="38">
        <v>55.36</v>
      </c>
      <c r="D9" s="32">
        <v>2878.72</v>
      </c>
      <c r="E9" s="59" t="s">
        <v>17</v>
      </c>
      <c r="F9" s="33"/>
      <c r="G9" s="46" t="s">
        <v>16</v>
      </c>
      <c r="H9" s="47">
        <f>ROUND((I9/SUM(H6:H7)),4)</f>
        <v>55.2928</v>
      </c>
      <c r="I9" s="48">
        <f>SUM(I6:I7)</f>
        <v>800916.36000000022</v>
      </c>
    </row>
    <row r="10" spans="1:9" ht="15.75">
      <c r="A10" s="4">
        <v>45834.386886574073</v>
      </c>
      <c r="B10" s="31">
        <v>136</v>
      </c>
      <c r="C10" s="38">
        <v>55.34</v>
      </c>
      <c r="D10" s="32">
        <v>7526.2400000000007</v>
      </c>
      <c r="E10" s="59" t="s">
        <v>17</v>
      </c>
      <c r="F10" s="33"/>
      <c r="G10" s="29"/>
      <c r="H10" s="29"/>
      <c r="I10" s="26"/>
    </row>
    <row r="11" spans="1:9" ht="15.75">
      <c r="A11" s="4">
        <v>45834.386886574073</v>
      </c>
      <c r="B11" s="31">
        <v>69</v>
      </c>
      <c r="C11" s="38">
        <v>55.34</v>
      </c>
      <c r="D11" s="32">
        <v>3818.46</v>
      </c>
      <c r="E11" s="59" t="s">
        <v>17</v>
      </c>
      <c r="F11" s="33"/>
      <c r="G11" s="29"/>
      <c r="H11" s="29"/>
      <c r="I11" s="49"/>
    </row>
    <row r="12" spans="1:9" ht="15.75">
      <c r="A12" s="4">
        <v>45834.389930555553</v>
      </c>
      <c r="B12" s="31">
        <v>161</v>
      </c>
      <c r="C12" s="38">
        <v>55.28</v>
      </c>
      <c r="D12" s="32">
        <v>8900.08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45834.390798611108</v>
      </c>
      <c r="B13" s="31">
        <v>143</v>
      </c>
      <c r="C13" s="38">
        <v>55.2</v>
      </c>
      <c r="D13" s="32">
        <v>7893.6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45834.393680555557</v>
      </c>
      <c r="B14" s="31">
        <v>147</v>
      </c>
      <c r="C14" s="38">
        <v>55.2</v>
      </c>
      <c r="D14" s="32">
        <v>8114.4000000000005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45834.394652777781</v>
      </c>
      <c r="B15" s="31">
        <v>151</v>
      </c>
      <c r="C15" s="38">
        <v>55.18</v>
      </c>
      <c r="D15" s="32">
        <v>8332.18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45834.400057870371</v>
      </c>
      <c r="B16" s="31">
        <v>122</v>
      </c>
      <c r="C16" s="38">
        <v>55.18</v>
      </c>
      <c r="D16" s="32">
        <v>6731.96</v>
      </c>
      <c r="E16" s="59" t="s">
        <v>17</v>
      </c>
      <c r="F16" s="33"/>
      <c r="G16" s="26"/>
      <c r="H16" s="26"/>
      <c r="I16" s="26"/>
    </row>
    <row r="17" spans="1:9" ht="15.75">
      <c r="A17" s="4">
        <v>45834.400069444448</v>
      </c>
      <c r="B17" s="31">
        <v>19</v>
      </c>
      <c r="C17" s="38">
        <v>55.18</v>
      </c>
      <c r="D17" s="32">
        <v>1048.42</v>
      </c>
      <c r="E17" s="59" t="s">
        <v>17</v>
      </c>
      <c r="F17" s="33"/>
      <c r="G17" s="26"/>
      <c r="H17" s="26"/>
      <c r="I17" s="26"/>
    </row>
    <row r="18" spans="1:9" ht="15.75">
      <c r="A18" s="4">
        <v>45834.403101851851</v>
      </c>
      <c r="B18" s="31">
        <v>27</v>
      </c>
      <c r="C18" s="38">
        <v>55.16</v>
      </c>
      <c r="D18" s="32">
        <v>1489.32</v>
      </c>
      <c r="E18" s="59" t="s">
        <v>17</v>
      </c>
      <c r="F18" s="33"/>
      <c r="G18" s="26"/>
      <c r="H18" s="26"/>
      <c r="I18" s="26"/>
    </row>
    <row r="19" spans="1:9" ht="15.75">
      <c r="A19" s="4">
        <v>45834.405856481484</v>
      </c>
      <c r="B19" s="31">
        <v>306</v>
      </c>
      <c r="C19" s="38">
        <v>55.22</v>
      </c>
      <c r="D19" s="32">
        <v>16897.32</v>
      </c>
      <c r="E19" s="59" t="s">
        <v>17</v>
      </c>
      <c r="F19" s="33"/>
      <c r="G19" s="26"/>
      <c r="H19" s="26"/>
      <c r="I19" s="26"/>
    </row>
    <row r="20" spans="1:9" ht="15.75">
      <c r="A20" s="4">
        <v>45834.413657407407</v>
      </c>
      <c r="B20" s="31">
        <v>146</v>
      </c>
      <c r="C20" s="38">
        <v>55.18</v>
      </c>
      <c r="D20" s="32">
        <v>8056.28</v>
      </c>
      <c r="E20" s="59" t="s">
        <v>17</v>
      </c>
      <c r="F20" s="33"/>
      <c r="G20" s="26"/>
      <c r="H20" s="26"/>
      <c r="I20" s="26"/>
    </row>
    <row r="21" spans="1:9" ht="15.75">
      <c r="A21" s="4">
        <v>45834.413657407407</v>
      </c>
      <c r="B21" s="31">
        <v>139</v>
      </c>
      <c r="C21" s="38">
        <v>55.18</v>
      </c>
      <c r="D21" s="32">
        <v>7670.0199999999995</v>
      </c>
      <c r="E21" s="59" t="s">
        <v>17</v>
      </c>
      <c r="F21" s="33"/>
      <c r="G21" s="26"/>
      <c r="H21" s="26"/>
      <c r="I21" s="26"/>
    </row>
    <row r="22" spans="1:9" ht="15.75">
      <c r="A22" s="4">
        <v>45834.424305555556</v>
      </c>
      <c r="B22" s="31">
        <v>103</v>
      </c>
      <c r="C22" s="38">
        <v>55.3</v>
      </c>
      <c r="D22" s="32">
        <v>5695.9</v>
      </c>
      <c r="E22" s="59" t="s">
        <v>17</v>
      </c>
      <c r="F22" s="33"/>
      <c r="G22" s="26"/>
      <c r="H22" s="26"/>
      <c r="I22" s="26"/>
    </row>
    <row r="23" spans="1:9" ht="15.75">
      <c r="A23" s="4">
        <v>45834.424305555556</v>
      </c>
      <c r="B23" s="31">
        <v>44</v>
      </c>
      <c r="C23" s="38">
        <v>55.3</v>
      </c>
      <c r="D23" s="32">
        <v>2433.1999999999998</v>
      </c>
      <c r="E23" s="59" t="s">
        <v>17</v>
      </c>
      <c r="F23" s="33"/>
      <c r="G23" s="26"/>
      <c r="H23" s="26"/>
      <c r="I23" s="26"/>
    </row>
    <row r="24" spans="1:9" ht="15.75">
      <c r="A24" s="4">
        <v>45834.424305555556</v>
      </c>
      <c r="B24" s="31">
        <v>14</v>
      </c>
      <c r="C24" s="38">
        <v>55.3</v>
      </c>
      <c r="D24" s="32">
        <v>774.19999999999993</v>
      </c>
      <c r="E24" s="59" t="s">
        <v>17</v>
      </c>
      <c r="F24" s="33"/>
      <c r="G24" s="26"/>
      <c r="H24" s="26"/>
      <c r="I24" s="26"/>
    </row>
    <row r="25" spans="1:9" ht="15.75">
      <c r="A25" s="4">
        <v>45834.428310185183</v>
      </c>
      <c r="B25" s="31">
        <v>28</v>
      </c>
      <c r="C25" s="38">
        <v>55.34</v>
      </c>
      <c r="D25" s="32">
        <v>1549.52</v>
      </c>
      <c r="E25" s="59" t="s">
        <v>17</v>
      </c>
      <c r="F25" s="33"/>
      <c r="G25" s="26"/>
      <c r="H25" s="26"/>
      <c r="I25" s="26"/>
    </row>
    <row r="26" spans="1:9" ht="15.75">
      <c r="A26" s="4">
        <v>45834.428310185183</v>
      </c>
      <c r="B26" s="31">
        <v>148</v>
      </c>
      <c r="C26" s="38">
        <v>55.34</v>
      </c>
      <c r="D26" s="32">
        <v>8190.3200000000006</v>
      </c>
      <c r="E26" s="59" t="s">
        <v>17</v>
      </c>
      <c r="F26" s="33"/>
      <c r="G26" s="26"/>
      <c r="H26" s="26"/>
      <c r="I26" s="26"/>
    </row>
    <row r="27" spans="1:9" ht="15.75">
      <c r="A27" s="4">
        <v>45834.428310185183</v>
      </c>
      <c r="B27" s="31">
        <v>136</v>
      </c>
      <c r="C27" s="38">
        <v>55.34</v>
      </c>
      <c r="D27" s="32">
        <v>7526.2400000000007</v>
      </c>
      <c r="E27" s="59" t="s">
        <v>17</v>
      </c>
      <c r="F27" s="33"/>
      <c r="G27" s="26"/>
      <c r="H27" s="26"/>
      <c r="I27" s="26"/>
    </row>
    <row r="28" spans="1:9" ht="15.75">
      <c r="A28" s="4">
        <v>45834.428310185183</v>
      </c>
      <c r="B28" s="31">
        <v>113</v>
      </c>
      <c r="C28" s="38">
        <v>55.34</v>
      </c>
      <c r="D28" s="32">
        <v>6253.42</v>
      </c>
      <c r="E28" s="59" t="s">
        <v>17</v>
      </c>
      <c r="F28" s="33"/>
      <c r="G28" s="26"/>
      <c r="H28" s="26"/>
      <c r="I28" s="26"/>
    </row>
    <row r="29" spans="1:9" ht="15.75">
      <c r="A29" s="4">
        <v>45834.428310185183</v>
      </c>
      <c r="B29" s="31">
        <v>153</v>
      </c>
      <c r="C29" s="38">
        <v>55.34</v>
      </c>
      <c r="D29" s="32">
        <v>8467.02</v>
      </c>
      <c r="E29" s="59" t="s">
        <v>17</v>
      </c>
      <c r="F29" s="33"/>
      <c r="G29" s="26"/>
      <c r="H29" s="26"/>
      <c r="I29" s="26"/>
    </row>
    <row r="30" spans="1:9" ht="15.75">
      <c r="A30" s="4">
        <v>45834.438368055555</v>
      </c>
      <c r="B30" s="31">
        <v>163</v>
      </c>
      <c r="C30" s="38">
        <v>55.38</v>
      </c>
      <c r="D30" s="32">
        <v>9026.94</v>
      </c>
      <c r="E30" s="59" t="s">
        <v>17</v>
      </c>
      <c r="F30" s="28"/>
      <c r="G30" s="29"/>
      <c r="H30" s="29"/>
      <c r="I30" s="29"/>
    </row>
    <row r="31" spans="1:9" ht="15.75">
      <c r="A31" s="4">
        <v>45834.447928240741</v>
      </c>
      <c r="B31" s="31">
        <v>49</v>
      </c>
      <c r="C31" s="38">
        <v>55.44</v>
      </c>
      <c r="D31" s="32">
        <v>2716.56</v>
      </c>
      <c r="E31" s="59" t="s">
        <v>17</v>
      </c>
      <c r="F31" s="28"/>
      <c r="G31" s="29"/>
      <c r="H31" s="29"/>
      <c r="I31" s="29"/>
    </row>
    <row r="32" spans="1:9" ht="15.75">
      <c r="A32" s="4">
        <v>45834.447928240741</v>
      </c>
      <c r="B32" s="31">
        <v>114</v>
      </c>
      <c r="C32" s="38">
        <v>55.44</v>
      </c>
      <c r="D32" s="32">
        <v>6320.16</v>
      </c>
      <c r="E32" s="59" t="s">
        <v>17</v>
      </c>
      <c r="F32" s="28"/>
      <c r="G32" s="29"/>
      <c r="H32" s="29"/>
      <c r="I32" s="29"/>
    </row>
    <row r="33" spans="1:9" ht="15.75">
      <c r="A33" s="4">
        <v>45834.449583333335</v>
      </c>
      <c r="B33" s="31">
        <v>284</v>
      </c>
      <c r="C33" s="38">
        <v>55.42</v>
      </c>
      <c r="D33" s="32">
        <v>15739.28</v>
      </c>
      <c r="E33" s="59" t="s">
        <v>17</v>
      </c>
      <c r="F33" s="28"/>
      <c r="G33" s="29"/>
      <c r="H33" s="29"/>
      <c r="I33" s="29"/>
    </row>
    <row r="34" spans="1:9" ht="15.75">
      <c r="A34" s="4">
        <v>45834.453240740739</v>
      </c>
      <c r="B34" s="31">
        <v>7</v>
      </c>
      <c r="C34" s="38">
        <v>55.38</v>
      </c>
      <c r="D34" s="32">
        <v>387.66</v>
      </c>
      <c r="E34" s="59" t="s">
        <v>17</v>
      </c>
      <c r="F34" s="28"/>
      <c r="G34" s="29"/>
      <c r="H34" s="29"/>
      <c r="I34" s="29"/>
    </row>
    <row r="35" spans="1:9" ht="15.75">
      <c r="A35" s="4">
        <v>45834.453240740739</v>
      </c>
      <c r="B35" s="31">
        <v>134</v>
      </c>
      <c r="C35" s="38">
        <v>55.38</v>
      </c>
      <c r="D35" s="32">
        <v>7420.92</v>
      </c>
      <c r="E35" s="59" t="s">
        <v>17</v>
      </c>
      <c r="F35" s="28"/>
      <c r="G35" s="29"/>
      <c r="H35" s="29"/>
      <c r="I35" s="29"/>
    </row>
    <row r="36" spans="1:9" ht="15.75">
      <c r="A36" s="4">
        <v>45834.460243055553</v>
      </c>
      <c r="B36" s="31">
        <v>156</v>
      </c>
      <c r="C36" s="38">
        <v>55.38</v>
      </c>
      <c r="D36" s="32">
        <v>8639.2800000000007</v>
      </c>
      <c r="E36" s="59" t="s">
        <v>17</v>
      </c>
      <c r="F36" s="28"/>
      <c r="G36" s="29"/>
      <c r="H36" s="29"/>
      <c r="I36" s="29"/>
    </row>
    <row r="37" spans="1:9" ht="15.75">
      <c r="A37" s="4">
        <v>45834.465520833335</v>
      </c>
      <c r="B37" s="31">
        <v>19</v>
      </c>
      <c r="C37" s="38">
        <v>55.36</v>
      </c>
      <c r="D37" s="32">
        <v>1051.8399999999999</v>
      </c>
      <c r="E37" s="59" t="s">
        <v>17</v>
      </c>
      <c r="F37" s="28"/>
      <c r="G37" s="29"/>
      <c r="H37" s="29"/>
      <c r="I37" s="29"/>
    </row>
    <row r="38" spans="1:9" ht="15.75">
      <c r="A38" s="4">
        <v>45834.465520833335</v>
      </c>
      <c r="B38" s="31">
        <v>149</v>
      </c>
      <c r="C38" s="38">
        <v>55.36</v>
      </c>
      <c r="D38" s="32">
        <v>8248.64</v>
      </c>
      <c r="E38" s="59" t="s">
        <v>17</v>
      </c>
      <c r="F38" s="28"/>
      <c r="G38" s="29"/>
      <c r="H38" s="29"/>
      <c r="I38" s="29"/>
    </row>
    <row r="39" spans="1:9" ht="15.75">
      <c r="A39" s="4">
        <v>45834.475717592592</v>
      </c>
      <c r="B39" s="31">
        <v>159</v>
      </c>
      <c r="C39" s="38">
        <v>55.42</v>
      </c>
      <c r="D39" s="32">
        <v>8811.7800000000007</v>
      </c>
      <c r="E39" s="59" t="s">
        <v>17</v>
      </c>
      <c r="F39" s="28"/>
      <c r="G39" s="29"/>
      <c r="H39" s="29"/>
      <c r="I39" s="29"/>
    </row>
    <row r="40" spans="1:9" ht="15.75">
      <c r="A40" s="4">
        <v>45834.475717592592</v>
      </c>
      <c r="B40" s="31">
        <v>165</v>
      </c>
      <c r="C40" s="38">
        <v>55.42</v>
      </c>
      <c r="D40" s="32">
        <v>9144.3000000000011</v>
      </c>
      <c r="E40" s="59" t="s">
        <v>17</v>
      </c>
      <c r="F40" s="28"/>
      <c r="G40" s="29"/>
      <c r="H40" s="29"/>
      <c r="I40" s="29"/>
    </row>
    <row r="41" spans="1:9" ht="15.75">
      <c r="A41" s="4">
        <v>45834.483981481484</v>
      </c>
      <c r="B41" s="31">
        <v>41</v>
      </c>
      <c r="C41" s="38">
        <v>55.42</v>
      </c>
      <c r="D41" s="32">
        <v>2272.2200000000003</v>
      </c>
      <c r="E41" s="59" t="s">
        <v>17</v>
      </c>
      <c r="F41" s="28"/>
      <c r="G41" s="29"/>
      <c r="H41" s="29"/>
      <c r="I41" s="29"/>
    </row>
    <row r="42" spans="1:9" ht="15.75">
      <c r="A42" s="4">
        <v>45834.483981481484</v>
      </c>
      <c r="B42" s="31">
        <v>124</v>
      </c>
      <c r="C42" s="38">
        <v>55.42</v>
      </c>
      <c r="D42" s="32">
        <v>6872.08</v>
      </c>
      <c r="E42" s="59" t="s">
        <v>17</v>
      </c>
      <c r="F42" s="28"/>
      <c r="G42" s="29"/>
      <c r="H42" s="29"/>
      <c r="I42" s="29"/>
    </row>
    <row r="43" spans="1:9" ht="15.75">
      <c r="A43" s="4">
        <v>45834.489733796298</v>
      </c>
      <c r="B43" s="31">
        <v>157</v>
      </c>
      <c r="C43" s="38">
        <v>55.38</v>
      </c>
      <c r="D43" s="32">
        <v>8694.66</v>
      </c>
      <c r="E43" s="59" t="s">
        <v>17</v>
      </c>
      <c r="F43" s="28"/>
      <c r="G43" s="29"/>
      <c r="H43" s="29"/>
      <c r="I43" s="29"/>
    </row>
    <row r="44" spans="1:9" ht="15.75">
      <c r="A44" s="4">
        <v>45834.496180555558</v>
      </c>
      <c r="B44" s="31">
        <v>163</v>
      </c>
      <c r="C44" s="38">
        <v>55.4</v>
      </c>
      <c r="D44" s="32">
        <v>9030.1999999999989</v>
      </c>
      <c r="E44" s="59" t="s">
        <v>17</v>
      </c>
      <c r="F44" s="28"/>
      <c r="G44" s="29"/>
      <c r="H44" s="29"/>
      <c r="I44" s="29"/>
    </row>
    <row r="45" spans="1:9" ht="15.75">
      <c r="A45" s="4">
        <v>45834.506018518521</v>
      </c>
      <c r="B45" s="31">
        <v>157</v>
      </c>
      <c r="C45" s="38">
        <v>55.46</v>
      </c>
      <c r="D45" s="32">
        <v>8707.2199999999993</v>
      </c>
      <c r="E45" s="59" t="s">
        <v>17</v>
      </c>
      <c r="F45" s="28"/>
      <c r="G45" s="29"/>
      <c r="H45" s="29"/>
      <c r="I45" s="29"/>
    </row>
    <row r="46" spans="1:9" ht="15.75">
      <c r="A46" s="4">
        <v>45834.508414351854</v>
      </c>
      <c r="B46" s="31">
        <v>126</v>
      </c>
      <c r="C46" s="38">
        <v>55.46</v>
      </c>
      <c r="D46" s="32">
        <v>6987.96</v>
      </c>
      <c r="E46" s="59" t="s">
        <v>17</v>
      </c>
      <c r="F46" s="28"/>
      <c r="G46" s="29"/>
      <c r="H46" s="29"/>
      <c r="I46" s="29"/>
    </row>
    <row r="47" spans="1:9" ht="15.75">
      <c r="A47" s="4">
        <v>45834.508414351854</v>
      </c>
      <c r="B47" s="31">
        <v>190</v>
      </c>
      <c r="C47" s="38">
        <v>55.46</v>
      </c>
      <c r="D47" s="32">
        <v>10537.4</v>
      </c>
      <c r="E47" s="59" t="s">
        <v>17</v>
      </c>
      <c r="F47" s="28"/>
      <c r="G47" s="29"/>
      <c r="H47" s="29"/>
      <c r="I47" s="29"/>
    </row>
    <row r="48" spans="1:9" ht="15.75">
      <c r="A48" s="4">
        <v>45834.515300925923</v>
      </c>
      <c r="B48" s="31">
        <v>150</v>
      </c>
      <c r="C48" s="38">
        <v>55.42</v>
      </c>
      <c r="D48" s="32">
        <v>8313</v>
      </c>
      <c r="E48" s="59" t="s">
        <v>17</v>
      </c>
      <c r="F48" s="28"/>
      <c r="G48" s="29"/>
      <c r="H48" s="29"/>
      <c r="I48" s="29"/>
    </row>
    <row r="49" spans="1:9" ht="15.75">
      <c r="A49" s="4">
        <v>45834.519907407404</v>
      </c>
      <c r="B49" s="31">
        <v>163</v>
      </c>
      <c r="C49" s="38">
        <v>55.42</v>
      </c>
      <c r="D49" s="32">
        <v>9033.4600000000009</v>
      </c>
      <c r="E49" s="59" t="s">
        <v>17</v>
      </c>
      <c r="F49" s="28"/>
      <c r="G49" s="28"/>
      <c r="H49" s="28"/>
      <c r="I49" s="28"/>
    </row>
    <row r="50" spans="1:9" ht="15.75">
      <c r="A50" s="4">
        <v>45834.527303240742</v>
      </c>
      <c r="B50" s="31">
        <v>107</v>
      </c>
      <c r="C50" s="38">
        <v>55.36</v>
      </c>
      <c r="D50" s="32">
        <v>5923.5199999999995</v>
      </c>
      <c r="E50" s="59" t="s">
        <v>17</v>
      </c>
      <c r="F50" s="28"/>
      <c r="G50" s="28"/>
      <c r="H50" s="28"/>
      <c r="I50" s="28"/>
    </row>
    <row r="51" spans="1:9" ht="15.75">
      <c r="A51" s="4">
        <v>45834.527303240742</v>
      </c>
      <c r="B51" s="31">
        <v>41</v>
      </c>
      <c r="C51" s="38">
        <v>55.36</v>
      </c>
      <c r="D51" s="32">
        <v>2269.7599999999998</v>
      </c>
      <c r="E51" s="59" t="s">
        <v>17</v>
      </c>
      <c r="F51" s="28"/>
      <c r="G51" s="28"/>
      <c r="H51" s="28"/>
      <c r="I51" s="28"/>
    </row>
    <row r="52" spans="1:9" ht="15.75">
      <c r="A52" s="4">
        <v>45834.534351851849</v>
      </c>
      <c r="B52" s="31">
        <v>154</v>
      </c>
      <c r="C52" s="38">
        <v>55.38</v>
      </c>
      <c r="D52" s="32">
        <v>8528.52</v>
      </c>
      <c r="E52" s="59" t="s">
        <v>17</v>
      </c>
      <c r="F52" s="28"/>
      <c r="G52" s="28"/>
      <c r="H52" s="28"/>
      <c r="I52" s="28"/>
    </row>
    <row r="53" spans="1:9" ht="15.75">
      <c r="A53" s="4">
        <v>45834.542719907404</v>
      </c>
      <c r="B53" s="31">
        <v>31</v>
      </c>
      <c r="C53" s="38">
        <v>55.36</v>
      </c>
      <c r="D53" s="32">
        <v>1716.16</v>
      </c>
      <c r="E53" s="59" t="s">
        <v>17</v>
      </c>
      <c r="F53" s="28"/>
      <c r="G53" s="28"/>
      <c r="H53" s="28"/>
      <c r="I53" s="28"/>
    </row>
    <row r="54" spans="1:9" ht="15.75">
      <c r="A54" s="4">
        <v>45834.542719907404</v>
      </c>
      <c r="B54" s="31">
        <v>31</v>
      </c>
      <c r="C54" s="38">
        <v>55.36</v>
      </c>
      <c r="D54" s="32">
        <v>1716.16</v>
      </c>
      <c r="E54" s="59" t="s">
        <v>17</v>
      </c>
      <c r="F54" s="28"/>
      <c r="G54" s="28"/>
      <c r="H54" s="28"/>
      <c r="I54" s="28"/>
    </row>
    <row r="55" spans="1:9" ht="15.75">
      <c r="A55" s="4">
        <v>45834.542719907404</v>
      </c>
      <c r="B55" s="31">
        <v>87</v>
      </c>
      <c r="C55" s="38">
        <v>55.36</v>
      </c>
      <c r="D55" s="32">
        <v>4816.32</v>
      </c>
      <c r="E55" s="59" t="s">
        <v>17</v>
      </c>
      <c r="F55" s="28"/>
      <c r="G55" s="28"/>
      <c r="H55" s="28"/>
      <c r="I55" s="28"/>
    </row>
    <row r="56" spans="1:9" ht="15.75">
      <c r="A56" s="4">
        <v>45834.552187499998</v>
      </c>
      <c r="B56" s="31">
        <v>2</v>
      </c>
      <c r="C56" s="38">
        <v>55.4</v>
      </c>
      <c r="D56" s="32">
        <v>110.8</v>
      </c>
      <c r="E56" s="59" t="s">
        <v>17</v>
      </c>
      <c r="F56" s="28"/>
      <c r="G56" s="28"/>
      <c r="H56" s="28"/>
      <c r="I56" s="28"/>
    </row>
    <row r="57" spans="1:9" ht="15.75">
      <c r="A57" s="4">
        <v>45834.552187499998</v>
      </c>
      <c r="B57" s="31">
        <v>46</v>
      </c>
      <c r="C57" s="38">
        <v>55.4</v>
      </c>
      <c r="D57" s="32">
        <v>2548.4</v>
      </c>
      <c r="E57" s="59" t="s">
        <v>17</v>
      </c>
      <c r="F57" s="28"/>
      <c r="G57" s="28"/>
      <c r="H57" s="28"/>
      <c r="I57" s="28"/>
    </row>
    <row r="58" spans="1:9" ht="15.75">
      <c r="A58" s="4">
        <v>45834.552187499998</v>
      </c>
      <c r="B58" s="31">
        <v>105</v>
      </c>
      <c r="C58" s="38">
        <v>55.4</v>
      </c>
      <c r="D58" s="32">
        <v>5817</v>
      </c>
      <c r="E58" s="59" t="s">
        <v>17</v>
      </c>
      <c r="F58" s="28"/>
      <c r="G58" s="28"/>
      <c r="H58" s="28"/>
      <c r="I58" s="28"/>
    </row>
    <row r="59" spans="1:9" ht="15.75">
      <c r="A59" s="4">
        <v>45834.556851851848</v>
      </c>
      <c r="B59" s="31">
        <v>136</v>
      </c>
      <c r="C59" s="38">
        <v>55.38</v>
      </c>
      <c r="D59" s="32">
        <v>7531.68</v>
      </c>
      <c r="E59" s="59" t="s">
        <v>17</v>
      </c>
      <c r="F59" s="28"/>
      <c r="G59" s="28"/>
      <c r="H59" s="28"/>
      <c r="I59" s="28"/>
    </row>
    <row r="60" spans="1:9" ht="15.75">
      <c r="A60" s="4">
        <v>45834.556851851848</v>
      </c>
      <c r="B60" s="31">
        <v>139</v>
      </c>
      <c r="C60" s="38">
        <v>55.38</v>
      </c>
      <c r="D60" s="32">
        <v>7697.8200000000006</v>
      </c>
      <c r="E60" s="59" t="s">
        <v>17</v>
      </c>
      <c r="F60" s="28"/>
      <c r="G60" s="28"/>
      <c r="H60" s="28"/>
      <c r="I60" s="28"/>
    </row>
    <row r="61" spans="1:9" ht="15.75">
      <c r="A61" s="4">
        <v>45834.556851851848</v>
      </c>
      <c r="B61" s="31">
        <v>135</v>
      </c>
      <c r="C61" s="38">
        <v>55.38</v>
      </c>
      <c r="D61" s="32">
        <v>7476.3</v>
      </c>
      <c r="E61" s="59" t="s">
        <v>17</v>
      </c>
      <c r="F61" s="28"/>
      <c r="G61" s="28"/>
      <c r="H61" s="28"/>
      <c r="I61" s="28"/>
    </row>
    <row r="62" spans="1:9" ht="15.75">
      <c r="A62" s="4">
        <v>45834.568877314814</v>
      </c>
      <c r="B62" s="31">
        <v>285</v>
      </c>
      <c r="C62" s="38">
        <v>55.36</v>
      </c>
      <c r="D62" s="32">
        <v>15777.6</v>
      </c>
      <c r="E62" s="59" t="s">
        <v>17</v>
      </c>
      <c r="F62" s="28"/>
      <c r="G62" s="28"/>
      <c r="H62" s="28"/>
      <c r="I62" s="28"/>
    </row>
    <row r="63" spans="1:9" ht="15.75">
      <c r="A63" s="4">
        <v>45834.584872685184</v>
      </c>
      <c r="B63" s="31">
        <v>165</v>
      </c>
      <c r="C63" s="38">
        <v>55.34</v>
      </c>
      <c r="D63" s="32">
        <v>9131.1</v>
      </c>
      <c r="E63" s="59" t="s">
        <v>17</v>
      </c>
      <c r="F63" s="28"/>
      <c r="G63" s="28"/>
      <c r="H63" s="28"/>
      <c r="I63" s="28"/>
    </row>
    <row r="64" spans="1:9" ht="15.75">
      <c r="A64" s="4">
        <v>45834.585358796299</v>
      </c>
      <c r="B64" s="31">
        <v>310</v>
      </c>
      <c r="C64" s="38">
        <v>55.32</v>
      </c>
      <c r="D64" s="32">
        <v>17149.2</v>
      </c>
      <c r="E64" s="59" t="s">
        <v>17</v>
      </c>
      <c r="F64" s="28"/>
      <c r="G64" s="28"/>
      <c r="H64" s="28"/>
      <c r="I64" s="28"/>
    </row>
    <row r="65" spans="1:9" ht="15.75">
      <c r="A65" s="4">
        <v>45834.585358796299</v>
      </c>
      <c r="B65" s="31">
        <v>68</v>
      </c>
      <c r="C65" s="38">
        <v>55.32</v>
      </c>
      <c r="D65" s="32">
        <v>3761.76</v>
      </c>
      <c r="E65" s="59" t="s">
        <v>17</v>
      </c>
      <c r="F65" s="28"/>
      <c r="G65" s="28"/>
      <c r="H65" s="28"/>
      <c r="I65" s="28"/>
    </row>
    <row r="66" spans="1:9" ht="15.75">
      <c r="A66" s="4">
        <v>45834.585358796299</v>
      </c>
      <c r="B66" s="31">
        <v>68</v>
      </c>
      <c r="C66" s="38">
        <v>55.32</v>
      </c>
      <c r="D66" s="32">
        <v>3761.76</v>
      </c>
      <c r="E66" s="59" t="s">
        <v>17</v>
      </c>
      <c r="F66" s="28"/>
      <c r="G66" s="28"/>
      <c r="H66" s="28"/>
      <c r="I66" s="28"/>
    </row>
    <row r="67" spans="1:9" ht="15.75">
      <c r="A67" s="4">
        <v>45834.602581018517</v>
      </c>
      <c r="B67" s="31">
        <v>51</v>
      </c>
      <c r="C67" s="38">
        <v>55.24</v>
      </c>
      <c r="D67" s="32">
        <v>2817.2400000000002</v>
      </c>
      <c r="E67" s="59" t="s">
        <v>17</v>
      </c>
      <c r="F67" s="28"/>
      <c r="G67" s="28"/>
      <c r="H67" s="28"/>
      <c r="I67" s="28"/>
    </row>
    <row r="68" spans="1:9" ht="15.75">
      <c r="A68" s="4">
        <v>45834.605578703704</v>
      </c>
      <c r="B68" s="31">
        <v>300</v>
      </c>
      <c r="C68" s="38">
        <v>55.24</v>
      </c>
      <c r="D68" s="32">
        <v>16572</v>
      </c>
      <c r="E68" s="59" t="s">
        <v>17</v>
      </c>
      <c r="F68" s="28"/>
      <c r="G68" s="28"/>
      <c r="H68" s="28"/>
      <c r="I68" s="28"/>
    </row>
    <row r="69" spans="1:9" ht="15.75">
      <c r="A69" s="4">
        <v>45834.606574074074</v>
      </c>
      <c r="B69" s="31">
        <v>159</v>
      </c>
      <c r="C69" s="38">
        <v>55.2</v>
      </c>
      <c r="D69" s="32">
        <v>8776.8000000000011</v>
      </c>
      <c r="E69" s="59" t="s">
        <v>17</v>
      </c>
      <c r="F69" s="28"/>
      <c r="G69" s="28"/>
      <c r="H69" s="28"/>
      <c r="I69" s="28"/>
    </row>
    <row r="70" spans="1:9" ht="15.75">
      <c r="A70" s="4">
        <v>45834.613437499997</v>
      </c>
      <c r="B70" s="31">
        <v>143</v>
      </c>
      <c r="C70" s="38">
        <v>55.16</v>
      </c>
      <c r="D70" s="32">
        <v>7887.8799999999992</v>
      </c>
      <c r="E70" s="59" t="s">
        <v>17</v>
      </c>
      <c r="F70" s="28"/>
      <c r="G70" s="28"/>
      <c r="H70" s="28"/>
      <c r="I70" s="28"/>
    </row>
    <row r="71" spans="1:9" ht="15.75">
      <c r="A71" s="4">
        <v>45834.618344907409</v>
      </c>
      <c r="B71" s="31">
        <v>143</v>
      </c>
      <c r="C71" s="38">
        <v>55.16</v>
      </c>
      <c r="D71" s="32">
        <v>7887.8799999999992</v>
      </c>
      <c r="E71" s="59" t="s">
        <v>17</v>
      </c>
      <c r="F71" s="28"/>
      <c r="G71" s="28"/>
      <c r="H71" s="28"/>
      <c r="I71" s="28"/>
    </row>
    <row r="72" spans="1:9" ht="15.75">
      <c r="A72" s="4">
        <v>45834.624918981484</v>
      </c>
      <c r="B72" s="31">
        <v>76</v>
      </c>
      <c r="C72" s="38">
        <v>55.14</v>
      </c>
      <c r="D72" s="32">
        <v>4190.6400000000003</v>
      </c>
      <c r="E72" s="59" t="s">
        <v>17</v>
      </c>
      <c r="F72" s="28"/>
      <c r="G72" s="28"/>
      <c r="H72" s="28"/>
      <c r="I72" s="28"/>
    </row>
    <row r="73" spans="1:9" ht="15.75">
      <c r="A73" s="4">
        <v>45834.624918981484</v>
      </c>
      <c r="B73" s="31">
        <v>76</v>
      </c>
      <c r="C73" s="38">
        <v>55.14</v>
      </c>
      <c r="D73" s="32">
        <v>4190.6400000000003</v>
      </c>
      <c r="E73" s="59" t="s">
        <v>17</v>
      </c>
      <c r="F73" s="28"/>
      <c r="G73" s="28"/>
      <c r="H73" s="28"/>
      <c r="I73" s="28"/>
    </row>
    <row r="74" spans="1:9" ht="15.75">
      <c r="A74" s="4">
        <v>45834.627268518518</v>
      </c>
      <c r="B74" s="31">
        <v>151</v>
      </c>
      <c r="C74" s="38">
        <v>55.14</v>
      </c>
      <c r="D74" s="32">
        <v>8326.14</v>
      </c>
      <c r="E74" s="59" t="s">
        <v>17</v>
      </c>
      <c r="F74" s="28"/>
      <c r="G74" s="29"/>
      <c r="H74" s="29"/>
      <c r="I74" s="29"/>
    </row>
    <row r="75" spans="1:9" ht="15.75">
      <c r="A75" s="4">
        <v>45834.630150462966</v>
      </c>
      <c r="B75" s="31">
        <v>139</v>
      </c>
      <c r="C75" s="38">
        <v>55.2</v>
      </c>
      <c r="D75" s="32">
        <v>7672.8</v>
      </c>
      <c r="E75" s="59" t="s">
        <v>17</v>
      </c>
      <c r="F75" s="28"/>
      <c r="G75" s="29"/>
      <c r="H75" s="29"/>
      <c r="I75" s="29"/>
    </row>
    <row r="76" spans="1:9" ht="15.75">
      <c r="A76" s="4">
        <v>45834.636365740742</v>
      </c>
      <c r="B76" s="31">
        <v>134</v>
      </c>
      <c r="C76" s="38">
        <v>55.22</v>
      </c>
      <c r="D76" s="32">
        <v>7399.48</v>
      </c>
      <c r="E76" s="59" t="s">
        <v>17</v>
      </c>
      <c r="F76" s="28"/>
      <c r="G76" s="29"/>
      <c r="H76" s="29"/>
      <c r="I76" s="29"/>
    </row>
    <row r="77" spans="1:9" ht="15.75">
      <c r="A77" s="4">
        <v>45834.636365740742</v>
      </c>
      <c r="B77" s="31">
        <v>7</v>
      </c>
      <c r="C77" s="38">
        <v>55.22</v>
      </c>
      <c r="D77" s="32">
        <v>386.53999999999996</v>
      </c>
      <c r="E77" s="59" t="s">
        <v>17</v>
      </c>
      <c r="F77" s="28"/>
      <c r="G77" s="29"/>
      <c r="H77" s="29"/>
      <c r="I77" s="29"/>
    </row>
    <row r="78" spans="1:9" ht="15.75">
      <c r="A78" s="4">
        <v>45834.638275462959</v>
      </c>
      <c r="B78" s="31">
        <v>139</v>
      </c>
      <c r="C78" s="38">
        <v>55.22</v>
      </c>
      <c r="D78" s="32">
        <v>7675.58</v>
      </c>
      <c r="E78" s="59" t="s">
        <v>17</v>
      </c>
      <c r="F78" s="28"/>
      <c r="G78" s="29"/>
      <c r="H78" s="29"/>
      <c r="I78" s="29"/>
    </row>
    <row r="79" spans="1:9" ht="15.75">
      <c r="A79" s="4">
        <v>45834.640868055554</v>
      </c>
      <c r="B79" s="31">
        <v>152</v>
      </c>
      <c r="C79" s="38">
        <v>55.22</v>
      </c>
      <c r="D79" s="32">
        <v>8393.44</v>
      </c>
      <c r="E79" s="59" t="s">
        <v>17</v>
      </c>
      <c r="F79" s="28"/>
      <c r="G79" s="29"/>
      <c r="H79" s="29"/>
      <c r="I79" s="29"/>
    </row>
    <row r="80" spans="1:9" ht="15.75">
      <c r="A80" s="4">
        <v>45834.643090277779</v>
      </c>
      <c r="B80" s="31">
        <v>165</v>
      </c>
      <c r="C80" s="38">
        <v>55.26</v>
      </c>
      <c r="D80" s="32">
        <v>9117.9</v>
      </c>
      <c r="E80" s="59" t="s">
        <v>17</v>
      </c>
      <c r="F80" s="28"/>
      <c r="G80" s="29"/>
      <c r="H80" s="29"/>
      <c r="I80" s="29"/>
    </row>
    <row r="81" spans="1:9" ht="15.75">
      <c r="A81" s="4">
        <v>45834.646203703705</v>
      </c>
      <c r="B81" s="31">
        <v>145</v>
      </c>
      <c r="C81" s="38">
        <v>55.26</v>
      </c>
      <c r="D81" s="32">
        <v>8012.7</v>
      </c>
      <c r="E81" s="59" t="s">
        <v>17</v>
      </c>
      <c r="F81" s="28"/>
      <c r="G81" s="29"/>
      <c r="H81" s="29"/>
      <c r="I81" s="29"/>
    </row>
    <row r="82" spans="1:9" ht="15.75">
      <c r="A82" s="4">
        <v>45834.646203703705</v>
      </c>
      <c r="B82" s="31">
        <v>24</v>
      </c>
      <c r="C82" s="38">
        <v>55.26</v>
      </c>
      <c r="D82" s="32">
        <v>1326.24</v>
      </c>
      <c r="E82" s="59" t="s">
        <v>17</v>
      </c>
      <c r="F82" s="28"/>
      <c r="G82" s="29"/>
      <c r="H82" s="29"/>
      <c r="I82" s="29"/>
    </row>
    <row r="83" spans="1:9" ht="15.75">
      <c r="A83" s="4">
        <v>45834.646203703705</v>
      </c>
      <c r="B83" s="31">
        <v>127</v>
      </c>
      <c r="C83" s="38">
        <v>55.26</v>
      </c>
      <c r="D83" s="32">
        <v>7018.0199999999995</v>
      </c>
      <c r="E83" s="59" t="s">
        <v>17</v>
      </c>
      <c r="F83" s="28"/>
      <c r="G83" s="29"/>
      <c r="H83" s="29"/>
      <c r="I83" s="29"/>
    </row>
    <row r="84" spans="1:9" ht="15.75">
      <c r="A84" s="4">
        <v>45834.647534722222</v>
      </c>
      <c r="B84" s="31">
        <v>139</v>
      </c>
      <c r="C84" s="38">
        <v>55.24</v>
      </c>
      <c r="D84" s="32">
        <v>7678.3600000000006</v>
      </c>
      <c r="E84" s="59" t="s">
        <v>17</v>
      </c>
      <c r="F84" s="28"/>
      <c r="G84" s="29"/>
      <c r="H84" s="29"/>
      <c r="I84" s="29"/>
    </row>
    <row r="85" spans="1:9" ht="15.75">
      <c r="A85" s="4">
        <v>45834.653993055559</v>
      </c>
      <c r="B85" s="31">
        <v>281</v>
      </c>
      <c r="C85" s="38">
        <v>55.36</v>
      </c>
      <c r="D85" s="32">
        <v>15556.16</v>
      </c>
      <c r="E85" s="59" t="s">
        <v>17</v>
      </c>
      <c r="F85" s="28"/>
      <c r="G85" s="29"/>
      <c r="H85" s="29"/>
      <c r="I85" s="29"/>
    </row>
    <row r="86" spans="1:9" ht="15.75">
      <c r="A86" s="4">
        <v>45834.656354166669</v>
      </c>
      <c r="B86" s="31">
        <v>197</v>
      </c>
      <c r="C86" s="38">
        <v>55.34</v>
      </c>
      <c r="D86" s="32">
        <v>10901.980000000001</v>
      </c>
      <c r="E86" s="59" t="s">
        <v>17</v>
      </c>
      <c r="F86" s="28"/>
      <c r="G86" s="29"/>
      <c r="H86" s="29"/>
      <c r="I86" s="29"/>
    </row>
    <row r="87" spans="1:9" ht="15.75">
      <c r="A87" s="4">
        <v>45834.656354166669</v>
      </c>
      <c r="B87" s="31">
        <v>93</v>
      </c>
      <c r="C87" s="38">
        <v>55.34</v>
      </c>
      <c r="D87" s="32">
        <v>5146.62</v>
      </c>
      <c r="E87" s="59" t="s">
        <v>17</v>
      </c>
      <c r="F87" s="28"/>
      <c r="G87" s="29"/>
      <c r="H87" s="29"/>
      <c r="I87" s="29"/>
    </row>
    <row r="88" spans="1:9" ht="15.75">
      <c r="A88" s="4">
        <v>45834.664768518516</v>
      </c>
      <c r="B88" s="31">
        <v>138</v>
      </c>
      <c r="C88" s="38">
        <v>55.26</v>
      </c>
      <c r="D88" s="32">
        <v>7625.88</v>
      </c>
      <c r="E88" s="59" t="s">
        <v>17</v>
      </c>
      <c r="F88" s="28"/>
      <c r="G88" s="29"/>
      <c r="H88" s="29"/>
      <c r="I88" s="29"/>
    </row>
    <row r="89" spans="1:9" ht="15.75">
      <c r="A89" s="4">
        <v>45834.665601851855</v>
      </c>
      <c r="B89" s="31">
        <v>521</v>
      </c>
      <c r="C89" s="38">
        <v>55.24</v>
      </c>
      <c r="D89" s="32">
        <v>28780.04</v>
      </c>
      <c r="E89" s="59" t="s">
        <v>17</v>
      </c>
      <c r="F89" s="28"/>
      <c r="G89" s="29"/>
      <c r="H89" s="29"/>
      <c r="I89" s="29"/>
    </row>
    <row r="90" spans="1:9" ht="15.75">
      <c r="A90" s="4">
        <v>45834.67019675926</v>
      </c>
      <c r="B90" s="31">
        <v>152</v>
      </c>
      <c r="C90" s="38">
        <v>55.22</v>
      </c>
      <c r="D90" s="32">
        <v>8393.44</v>
      </c>
      <c r="E90" s="59" t="s">
        <v>17</v>
      </c>
      <c r="F90" s="28"/>
      <c r="G90" s="29"/>
      <c r="H90" s="29"/>
      <c r="I90" s="29"/>
    </row>
    <row r="91" spans="1:9" ht="15.75">
      <c r="A91" s="4">
        <v>45834.67465277778</v>
      </c>
      <c r="B91" s="31">
        <v>181</v>
      </c>
      <c r="C91" s="38">
        <v>55.24</v>
      </c>
      <c r="D91" s="32">
        <v>9998.44</v>
      </c>
      <c r="E91" s="59" t="s">
        <v>17</v>
      </c>
      <c r="F91" s="28"/>
      <c r="G91" s="29"/>
      <c r="H91" s="29"/>
      <c r="I91" s="29"/>
    </row>
    <row r="92" spans="1:9" ht="15.75">
      <c r="A92" s="4">
        <v>45834.67465277778</v>
      </c>
      <c r="B92" s="31">
        <v>95</v>
      </c>
      <c r="C92" s="38">
        <v>55.24</v>
      </c>
      <c r="D92" s="32">
        <v>5247.8</v>
      </c>
      <c r="E92" s="59" t="s">
        <v>17</v>
      </c>
      <c r="F92" s="28"/>
      <c r="G92" s="29"/>
      <c r="H92" s="29"/>
      <c r="I92" s="29"/>
    </row>
    <row r="93" spans="1:9" ht="15.75">
      <c r="A93" s="4">
        <v>45834.677465277775</v>
      </c>
      <c r="B93" s="31">
        <v>270</v>
      </c>
      <c r="C93" s="38">
        <v>55.24</v>
      </c>
      <c r="D93" s="32">
        <v>14914.800000000001</v>
      </c>
      <c r="E93" s="59" t="s">
        <v>17</v>
      </c>
      <c r="F93" s="28"/>
      <c r="G93" s="29"/>
      <c r="H93" s="29"/>
      <c r="I93" s="29"/>
    </row>
    <row r="94" spans="1:9" ht="15.75">
      <c r="A94" s="4">
        <v>45834.681203703702</v>
      </c>
      <c r="B94" s="31">
        <v>142</v>
      </c>
      <c r="C94" s="38">
        <v>55.22</v>
      </c>
      <c r="D94" s="32">
        <v>7841.24</v>
      </c>
      <c r="E94" s="59" t="s">
        <v>17</v>
      </c>
      <c r="F94" s="28"/>
      <c r="G94" s="29"/>
      <c r="H94" s="29"/>
      <c r="I94" s="29"/>
    </row>
    <row r="95" spans="1:9" ht="15.75">
      <c r="A95" s="4">
        <v>45834.681203703702</v>
      </c>
      <c r="B95" s="31">
        <v>142</v>
      </c>
      <c r="C95" s="38">
        <v>55.22</v>
      </c>
      <c r="D95" s="32">
        <v>7841.24</v>
      </c>
      <c r="E95" s="59" t="s">
        <v>17</v>
      </c>
      <c r="F95" s="28"/>
      <c r="G95" s="29"/>
      <c r="H95" s="29"/>
      <c r="I95" s="29"/>
    </row>
    <row r="96" spans="1:9" ht="15.75">
      <c r="A96" s="4">
        <v>45834.688206018516</v>
      </c>
      <c r="B96" s="31">
        <v>445</v>
      </c>
      <c r="C96" s="38">
        <v>55.18</v>
      </c>
      <c r="D96" s="32">
        <v>24555.1</v>
      </c>
      <c r="E96" s="59" t="s">
        <v>17</v>
      </c>
      <c r="F96" s="28"/>
      <c r="G96" s="29"/>
      <c r="H96" s="29"/>
      <c r="I96" s="29"/>
    </row>
    <row r="97" spans="1:9" ht="15.75">
      <c r="A97" s="4">
        <v>45834.688206018516</v>
      </c>
      <c r="B97" s="31">
        <v>243</v>
      </c>
      <c r="C97" s="38">
        <v>55.18</v>
      </c>
      <c r="D97" s="32">
        <v>13408.74</v>
      </c>
      <c r="E97" s="59" t="s">
        <v>17</v>
      </c>
      <c r="F97" s="28"/>
      <c r="G97" s="29"/>
      <c r="H97" s="29"/>
      <c r="I97" s="29"/>
    </row>
    <row r="98" spans="1:9" ht="15.75">
      <c r="A98" s="4">
        <v>45834.693749999999</v>
      </c>
      <c r="B98" s="31">
        <v>155</v>
      </c>
      <c r="C98" s="38">
        <v>55.26</v>
      </c>
      <c r="D98" s="32">
        <v>8565.2999999999993</v>
      </c>
      <c r="E98" s="59" t="s">
        <v>17</v>
      </c>
      <c r="F98" s="28"/>
      <c r="G98" s="29"/>
      <c r="H98" s="29"/>
      <c r="I98" s="29"/>
    </row>
    <row r="99" spans="1:9" ht="15.75">
      <c r="A99" s="4">
        <v>45834.697835648149</v>
      </c>
      <c r="B99" s="31">
        <v>151</v>
      </c>
      <c r="C99" s="38">
        <v>55.26</v>
      </c>
      <c r="D99" s="32">
        <v>8344.26</v>
      </c>
      <c r="E99" s="59" t="s">
        <v>17</v>
      </c>
      <c r="F99" s="28"/>
      <c r="G99" s="29"/>
      <c r="H99" s="29"/>
      <c r="I99" s="29"/>
    </row>
    <row r="100" spans="1:9" ht="15.75">
      <c r="A100" s="4">
        <v>45834.697835648149</v>
      </c>
      <c r="B100" s="31">
        <v>152</v>
      </c>
      <c r="C100" s="38">
        <v>55.26</v>
      </c>
      <c r="D100" s="32">
        <v>8399.52</v>
      </c>
      <c r="E100" s="59" t="s">
        <v>17</v>
      </c>
      <c r="F100" s="28"/>
      <c r="G100" s="29"/>
      <c r="H100" s="29"/>
      <c r="I100" s="29"/>
    </row>
    <row r="101" spans="1:9" ht="15.75">
      <c r="A101" s="4">
        <v>45834.701516203706</v>
      </c>
      <c r="B101" s="31">
        <v>159</v>
      </c>
      <c r="C101" s="38">
        <v>55.28</v>
      </c>
      <c r="D101" s="32">
        <v>8789.52</v>
      </c>
      <c r="E101" s="59" t="s">
        <v>17</v>
      </c>
      <c r="F101" s="28"/>
      <c r="G101" s="29"/>
      <c r="H101" s="29"/>
      <c r="I101" s="29"/>
    </row>
    <row r="102" spans="1:9" ht="15.75">
      <c r="A102" s="4">
        <v>45834.704074074078</v>
      </c>
      <c r="B102" s="31">
        <v>152</v>
      </c>
      <c r="C102" s="38">
        <v>55.26</v>
      </c>
      <c r="D102" s="32">
        <v>8399.52</v>
      </c>
      <c r="E102" s="59" t="s">
        <v>17</v>
      </c>
      <c r="F102" s="28"/>
      <c r="G102" s="29"/>
      <c r="H102" s="29"/>
      <c r="I102" s="29"/>
    </row>
    <row r="103" spans="1:9" ht="15.75">
      <c r="A103" s="4">
        <v>45834.705706018518</v>
      </c>
      <c r="B103" s="31">
        <v>57</v>
      </c>
      <c r="C103" s="38">
        <v>55.24</v>
      </c>
      <c r="D103" s="32">
        <v>3148.6800000000003</v>
      </c>
      <c r="E103" s="59" t="s">
        <v>17</v>
      </c>
      <c r="F103" s="28"/>
      <c r="G103" s="29"/>
      <c r="H103" s="29"/>
      <c r="I103" s="29"/>
    </row>
    <row r="104" spans="1:9" ht="15.75">
      <c r="A104" s="4">
        <v>45834.705706018518</v>
      </c>
      <c r="B104" s="31">
        <v>91</v>
      </c>
      <c r="C104" s="38">
        <v>55.24</v>
      </c>
      <c r="D104" s="32">
        <v>5026.84</v>
      </c>
      <c r="E104" s="59" t="s">
        <v>17</v>
      </c>
      <c r="F104" s="28"/>
      <c r="G104" s="29"/>
      <c r="H104" s="29"/>
      <c r="I104" s="29"/>
    </row>
    <row r="105" spans="1:9" ht="15.75">
      <c r="A105" s="4">
        <v>45834.708402777775</v>
      </c>
      <c r="B105" s="31">
        <v>144</v>
      </c>
      <c r="C105" s="38">
        <v>55.22</v>
      </c>
      <c r="D105" s="32">
        <v>7951.68</v>
      </c>
      <c r="E105" s="59" t="s">
        <v>17</v>
      </c>
      <c r="F105" s="28"/>
      <c r="G105" s="29"/>
      <c r="H105" s="29"/>
      <c r="I105" s="29"/>
    </row>
    <row r="106" spans="1:9" ht="15.75">
      <c r="A106" s="4">
        <v>45834.708402777775</v>
      </c>
      <c r="B106" s="31">
        <v>160</v>
      </c>
      <c r="C106" s="38">
        <v>55.22</v>
      </c>
      <c r="D106" s="32">
        <v>8835.2000000000007</v>
      </c>
      <c r="E106" s="59" t="s">
        <v>17</v>
      </c>
      <c r="F106" s="28"/>
      <c r="G106" s="29"/>
      <c r="H106" s="29"/>
      <c r="I106" s="29"/>
    </row>
    <row r="107" spans="1:9" ht="15.75">
      <c r="A107" s="4">
        <v>45834.708402777775</v>
      </c>
      <c r="B107" s="31">
        <v>3</v>
      </c>
      <c r="C107" s="38">
        <v>55.22</v>
      </c>
      <c r="D107" s="32">
        <v>165.66</v>
      </c>
      <c r="E107" s="59" t="s">
        <v>17</v>
      </c>
      <c r="F107" s="28"/>
      <c r="G107" s="29"/>
      <c r="H107" s="29"/>
      <c r="I107" s="29"/>
    </row>
    <row r="108" spans="1:9" ht="15.75">
      <c r="A108" s="4">
        <v>45834.713055555556</v>
      </c>
      <c r="B108" s="31">
        <v>297</v>
      </c>
      <c r="C108" s="38">
        <v>55.26</v>
      </c>
      <c r="D108" s="32">
        <v>16412.22</v>
      </c>
      <c r="E108" s="59" t="s">
        <v>17</v>
      </c>
      <c r="F108" s="28"/>
      <c r="G108" s="29"/>
      <c r="H108" s="29"/>
      <c r="I108" s="29"/>
    </row>
    <row r="109" spans="1:9" ht="15.75">
      <c r="A109" s="4">
        <v>45834.714502314811</v>
      </c>
      <c r="B109" s="31">
        <v>135</v>
      </c>
      <c r="C109" s="38">
        <v>55.26</v>
      </c>
      <c r="D109" s="32">
        <v>7460.0999999999995</v>
      </c>
      <c r="E109" s="59" t="s">
        <v>17</v>
      </c>
      <c r="F109" s="28"/>
      <c r="G109" s="29"/>
      <c r="H109" s="29"/>
      <c r="I109" s="29"/>
    </row>
    <row r="110" spans="1:9" ht="15.75">
      <c r="A110" s="4">
        <v>45834.720358796294</v>
      </c>
      <c r="B110" s="31">
        <v>85</v>
      </c>
      <c r="C110" s="38">
        <v>55.26</v>
      </c>
      <c r="D110" s="32">
        <v>4697.0999999999995</v>
      </c>
      <c r="E110" s="59" t="s">
        <v>17</v>
      </c>
      <c r="F110" s="28"/>
      <c r="G110" s="29"/>
      <c r="H110" s="29"/>
      <c r="I110" s="29"/>
    </row>
    <row r="111" spans="1:9" ht="15.75">
      <c r="A111" s="4">
        <v>45834.720358796294</v>
      </c>
      <c r="B111" s="31">
        <v>54</v>
      </c>
      <c r="C111" s="38">
        <v>55.26</v>
      </c>
      <c r="D111" s="32">
        <v>2984.04</v>
      </c>
      <c r="E111" s="59" t="s">
        <v>17</v>
      </c>
      <c r="F111" s="28"/>
      <c r="G111" s="29"/>
      <c r="H111" s="29"/>
      <c r="I111" s="29"/>
    </row>
    <row r="112" spans="1:9" ht="15.75">
      <c r="A112" s="4">
        <v>45834.720358796294</v>
      </c>
      <c r="B112" s="31">
        <v>16</v>
      </c>
      <c r="C112" s="38">
        <v>55.26</v>
      </c>
      <c r="D112" s="32">
        <v>884.16</v>
      </c>
      <c r="E112" s="59" t="s">
        <v>17</v>
      </c>
      <c r="F112" s="28"/>
      <c r="G112" s="29"/>
      <c r="H112" s="29"/>
      <c r="I112" s="29"/>
    </row>
    <row r="113" spans="1:9" ht="15.75">
      <c r="A113" s="4">
        <v>45834.721932870372</v>
      </c>
      <c r="B113" s="31">
        <v>182</v>
      </c>
      <c r="C113" s="38">
        <v>55.28</v>
      </c>
      <c r="D113" s="32">
        <v>10060.960000000001</v>
      </c>
      <c r="E113" s="59" t="s">
        <v>17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1F38-3121-46C9-949B-E655D0AAB8C5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45833.378472222219</v>
      </c>
      <c r="B5" s="31">
        <v>24</v>
      </c>
      <c r="C5" s="38">
        <v>55.5</v>
      </c>
      <c r="D5" s="32">
        <v>1332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45833.378472222219</v>
      </c>
      <c r="B6" s="31">
        <v>10</v>
      </c>
      <c r="C6" s="38">
        <v>55.5</v>
      </c>
      <c r="D6" s="32">
        <v>555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842465.22000000009</v>
      </c>
    </row>
    <row r="7" spans="1:9" ht="15.75">
      <c r="A7" s="4">
        <v>45833.379201388889</v>
      </c>
      <c r="B7" s="31">
        <v>112</v>
      </c>
      <c r="C7" s="38">
        <v>55.5</v>
      </c>
      <c r="D7" s="32">
        <v>6216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45833.379201388889</v>
      </c>
      <c r="B8" s="31">
        <v>23</v>
      </c>
      <c r="C8" s="38">
        <v>55.5</v>
      </c>
      <c r="D8" s="32">
        <v>1276.5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45833.381516203706</v>
      </c>
      <c r="B9" s="31">
        <v>408</v>
      </c>
      <c r="C9" s="38">
        <v>55.5</v>
      </c>
      <c r="D9" s="32">
        <v>22644</v>
      </c>
      <c r="E9" s="59" t="s">
        <v>17</v>
      </c>
      <c r="F9" s="33"/>
      <c r="G9" s="46" t="s">
        <v>16</v>
      </c>
      <c r="H9" s="47">
        <f>ROUND((I9/SUM(H6:H7)),4)</f>
        <v>55.399799999999999</v>
      </c>
      <c r="I9" s="48">
        <f>SUM(I6:I7)</f>
        <v>842465.22000000009</v>
      </c>
    </row>
    <row r="10" spans="1:9" ht="15.75">
      <c r="A10" s="4">
        <v>45833.38784722222</v>
      </c>
      <c r="B10" s="31">
        <v>77</v>
      </c>
      <c r="C10" s="38">
        <v>55.54</v>
      </c>
      <c r="D10" s="32">
        <v>4276.58</v>
      </c>
      <c r="E10" s="59" t="s">
        <v>17</v>
      </c>
      <c r="F10" s="33"/>
      <c r="G10" s="29"/>
      <c r="H10" s="29"/>
      <c r="I10" s="26"/>
    </row>
    <row r="11" spans="1:9" ht="15.75">
      <c r="A11" s="4">
        <v>45833.38784722222</v>
      </c>
      <c r="B11" s="31">
        <v>77</v>
      </c>
      <c r="C11" s="38">
        <v>55.54</v>
      </c>
      <c r="D11" s="32">
        <v>4276.58</v>
      </c>
      <c r="E11" s="59" t="s">
        <v>17</v>
      </c>
      <c r="F11" s="33"/>
      <c r="G11" s="29"/>
      <c r="H11" s="29"/>
      <c r="I11" s="49"/>
    </row>
    <row r="12" spans="1:9" ht="15.75">
      <c r="A12" s="4">
        <v>45833.390706018516</v>
      </c>
      <c r="B12" s="31">
        <v>140</v>
      </c>
      <c r="C12" s="38">
        <v>55.54</v>
      </c>
      <c r="D12" s="32">
        <v>7775.5999999999995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45833.395150462966</v>
      </c>
      <c r="B13" s="31">
        <v>9</v>
      </c>
      <c r="C13" s="38">
        <v>55.56</v>
      </c>
      <c r="D13" s="32">
        <v>500.04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45833.395856481482</v>
      </c>
      <c r="B14" s="31">
        <v>172</v>
      </c>
      <c r="C14" s="38">
        <v>55.62</v>
      </c>
      <c r="D14" s="32">
        <v>9566.64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45833.396458333336</v>
      </c>
      <c r="B15" s="31">
        <v>139</v>
      </c>
      <c r="C15" s="38">
        <v>55.6</v>
      </c>
      <c r="D15" s="32">
        <v>7728.4000000000005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45833.396458333336</v>
      </c>
      <c r="B16" s="31">
        <v>138</v>
      </c>
      <c r="C16" s="38">
        <v>55.6</v>
      </c>
      <c r="D16" s="32">
        <v>7672.8</v>
      </c>
      <c r="E16" s="59" t="s">
        <v>17</v>
      </c>
      <c r="F16" s="33"/>
      <c r="G16" s="26"/>
      <c r="H16" s="26"/>
      <c r="I16" s="26"/>
    </row>
    <row r="17" spans="1:9" ht="15.75">
      <c r="A17" s="4">
        <v>45833.402187500003</v>
      </c>
      <c r="B17" s="31">
        <v>132</v>
      </c>
      <c r="C17" s="38">
        <v>55.48</v>
      </c>
      <c r="D17" s="32">
        <v>7323.36</v>
      </c>
      <c r="E17" s="59" t="s">
        <v>17</v>
      </c>
      <c r="F17" s="33"/>
      <c r="G17" s="26"/>
      <c r="H17" s="26"/>
      <c r="I17" s="26"/>
    </row>
    <row r="18" spans="1:9" ht="15.75">
      <c r="A18" s="4">
        <v>45833.402187500003</v>
      </c>
      <c r="B18" s="31">
        <v>134</v>
      </c>
      <c r="C18" s="38">
        <v>55.48</v>
      </c>
      <c r="D18" s="32">
        <v>7434.32</v>
      </c>
      <c r="E18" s="59" t="s">
        <v>17</v>
      </c>
      <c r="F18" s="33"/>
      <c r="G18" s="26"/>
      <c r="H18" s="26"/>
      <c r="I18" s="26"/>
    </row>
    <row r="19" spans="1:9" ht="15.75">
      <c r="A19" s="4">
        <v>45833.411990740744</v>
      </c>
      <c r="B19" s="31">
        <v>100</v>
      </c>
      <c r="C19" s="38">
        <v>55.46</v>
      </c>
      <c r="D19" s="32">
        <v>5546</v>
      </c>
      <c r="E19" s="59" t="s">
        <v>17</v>
      </c>
      <c r="F19" s="33"/>
      <c r="G19" s="26"/>
      <c r="H19" s="26"/>
      <c r="I19" s="26"/>
    </row>
    <row r="20" spans="1:9" ht="15.75">
      <c r="A20" s="4">
        <v>45833.41302083333</v>
      </c>
      <c r="B20" s="31">
        <v>131</v>
      </c>
      <c r="C20" s="38">
        <v>55.42</v>
      </c>
      <c r="D20" s="32">
        <v>7260.02</v>
      </c>
      <c r="E20" s="59" t="s">
        <v>17</v>
      </c>
      <c r="F20" s="33"/>
      <c r="G20" s="26"/>
      <c r="H20" s="26"/>
      <c r="I20" s="26"/>
    </row>
    <row r="21" spans="1:9" ht="15.75">
      <c r="A21" s="4">
        <v>45833.41302083333</v>
      </c>
      <c r="B21" s="31">
        <v>142</v>
      </c>
      <c r="C21" s="38">
        <v>55.44</v>
      </c>
      <c r="D21" s="32">
        <v>7872.48</v>
      </c>
      <c r="E21" s="59" t="s">
        <v>17</v>
      </c>
      <c r="F21" s="33"/>
      <c r="G21" s="26"/>
      <c r="H21" s="26"/>
      <c r="I21" s="26"/>
    </row>
    <row r="22" spans="1:9" ht="15.75">
      <c r="A22" s="4">
        <v>45833.416701388887</v>
      </c>
      <c r="B22" s="31">
        <v>273</v>
      </c>
      <c r="C22" s="38">
        <v>55.42</v>
      </c>
      <c r="D22" s="32">
        <v>15129.66</v>
      </c>
      <c r="E22" s="59" t="s">
        <v>17</v>
      </c>
      <c r="F22" s="33"/>
      <c r="G22" s="26"/>
      <c r="H22" s="26"/>
      <c r="I22" s="26"/>
    </row>
    <row r="23" spans="1:9" ht="15.75">
      <c r="A23" s="4">
        <v>45833.420740740738</v>
      </c>
      <c r="B23" s="31">
        <v>142</v>
      </c>
      <c r="C23" s="38">
        <v>55.4</v>
      </c>
      <c r="D23" s="32">
        <v>7866.8</v>
      </c>
      <c r="E23" s="59" t="s">
        <v>17</v>
      </c>
      <c r="F23" s="33"/>
      <c r="G23" s="26"/>
      <c r="H23" s="26"/>
      <c r="I23" s="26"/>
    </row>
    <row r="24" spans="1:9" ht="15.75">
      <c r="A24" s="4">
        <v>45833.429016203707</v>
      </c>
      <c r="B24" s="31">
        <v>152</v>
      </c>
      <c r="C24" s="38">
        <v>55.28</v>
      </c>
      <c r="D24" s="32">
        <v>8402.56</v>
      </c>
      <c r="E24" s="59" t="s">
        <v>17</v>
      </c>
      <c r="F24" s="33"/>
      <c r="G24" s="26"/>
      <c r="H24" s="26"/>
      <c r="I24" s="26"/>
    </row>
    <row r="25" spans="1:9" ht="15.75">
      <c r="A25" s="4">
        <v>45833.433171296296</v>
      </c>
      <c r="B25" s="31">
        <v>146</v>
      </c>
      <c r="C25" s="38">
        <v>55.38</v>
      </c>
      <c r="D25" s="32">
        <v>8085.4800000000005</v>
      </c>
      <c r="E25" s="59" t="s">
        <v>17</v>
      </c>
      <c r="F25" s="33"/>
      <c r="G25" s="26"/>
      <c r="H25" s="26"/>
      <c r="I25" s="26"/>
    </row>
    <row r="26" spans="1:9" ht="15.75">
      <c r="A26" s="4">
        <v>45833.435902777775</v>
      </c>
      <c r="B26" s="31">
        <v>130</v>
      </c>
      <c r="C26" s="38">
        <v>55.32</v>
      </c>
      <c r="D26" s="32">
        <v>7191.6</v>
      </c>
      <c r="E26" s="59" t="s">
        <v>17</v>
      </c>
      <c r="F26" s="33"/>
      <c r="G26" s="26"/>
      <c r="H26" s="26"/>
      <c r="I26" s="26"/>
    </row>
    <row r="27" spans="1:9" ht="15.75">
      <c r="A27" s="4">
        <v>45833.435902777775</v>
      </c>
      <c r="B27" s="31">
        <v>147</v>
      </c>
      <c r="C27" s="38">
        <v>55.34</v>
      </c>
      <c r="D27" s="32">
        <v>8134.9800000000005</v>
      </c>
      <c r="E27" s="59" t="s">
        <v>17</v>
      </c>
      <c r="F27" s="33"/>
      <c r="G27" s="26"/>
      <c r="H27" s="26"/>
      <c r="I27" s="26"/>
    </row>
    <row r="28" spans="1:9" ht="15.75">
      <c r="A28" s="4">
        <v>45833.441377314812</v>
      </c>
      <c r="B28" s="31">
        <v>70</v>
      </c>
      <c r="C28" s="38">
        <v>55.32</v>
      </c>
      <c r="D28" s="32">
        <v>3872.4</v>
      </c>
      <c r="E28" s="59" t="s">
        <v>17</v>
      </c>
      <c r="F28" s="33"/>
      <c r="G28" s="26"/>
      <c r="H28" s="26"/>
      <c r="I28" s="26"/>
    </row>
    <row r="29" spans="1:9" ht="15.75">
      <c r="A29" s="4">
        <v>45833.441377314812</v>
      </c>
      <c r="B29" s="31">
        <v>70</v>
      </c>
      <c r="C29" s="38">
        <v>55.32</v>
      </c>
      <c r="D29" s="32">
        <v>3872.4</v>
      </c>
      <c r="E29" s="59" t="s">
        <v>17</v>
      </c>
      <c r="F29" s="33"/>
      <c r="G29" s="26"/>
      <c r="H29" s="26"/>
      <c r="I29" s="26"/>
    </row>
    <row r="30" spans="1:9" ht="15.75">
      <c r="A30" s="4">
        <v>45833.451481481483</v>
      </c>
      <c r="B30" s="31">
        <v>30</v>
      </c>
      <c r="C30" s="38">
        <v>55.32</v>
      </c>
      <c r="D30" s="32">
        <v>1659.6</v>
      </c>
      <c r="E30" s="59" t="s">
        <v>17</v>
      </c>
      <c r="F30" s="28"/>
      <c r="G30" s="29"/>
      <c r="H30" s="29"/>
      <c r="I30" s="29"/>
    </row>
    <row r="31" spans="1:9" ht="15.75">
      <c r="A31" s="4">
        <v>45833.451481481483</v>
      </c>
      <c r="B31" s="31">
        <v>106</v>
      </c>
      <c r="C31" s="38">
        <v>55.32</v>
      </c>
      <c r="D31" s="32">
        <v>5863.92</v>
      </c>
      <c r="E31" s="59" t="s">
        <v>17</v>
      </c>
      <c r="F31" s="28"/>
      <c r="G31" s="29"/>
      <c r="H31" s="29"/>
      <c r="I31" s="29"/>
    </row>
    <row r="32" spans="1:9" ht="15.75">
      <c r="A32" s="4">
        <v>45833.454953703702</v>
      </c>
      <c r="B32" s="31">
        <v>129</v>
      </c>
      <c r="C32" s="38">
        <v>55.3</v>
      </c>
      <c r="D32" s="32">
        <v>7133.7</v>
      </c>
      <c r="E32" s="59" t="s">
        <v>17</v>
      </c>
      <c r="F32" s="28"/>
      <c r="G32" s="29"/>
      <c r="H32" s="29"/>
      <c r="I32" s="29"/>
    </row>
    <row r="33" spans="1:9" ht="15.75">
      <c r="A33" s="4">
        <v>45833.454953703702</v>
      </c>
      <c r="B33" s="31">
        <v>133</v>
      </c>
      <c r="C33" s="38">
        <v>55.3</v>
      </c>
      <c r="D33" s="32">
        <v>7354.9</v>
      </c>
      <c r="E33" s="59" t="s">
        <v>17</v>
      </c>
      <c r="F33" s="28"/>
      <c r="G33" s="29"/>
      <c r="H33" s="29"/>
      <c r="I33" s="29"/>
    </row>
    <row r="34" spans="1:9" ht="15.75">
      <c r="A34" s="4">
        <v>45833.454976851855</v>
      </c>
      <c r="B34" s="31">
        <v>130</v>
      </c>
      <c r="C34" s="38">
        <v>55.28</v>
      </c>
      <c r="D34" s="32">
        <v>7186.4000000000005</v>
      </c>
      <c r="E34" s="59" t="s">
        <v>17</v>
      </c>
      <c r="F34" s="28"/>
      <c r="G34" s="29"/>
      <c r="H34" s="29"/>
      <c r="I34" s="29"/>
    </row>
    <row r="35" spans="1:9" ht="15.75">
      <c r="A35" s="4">
        <v>45833.460740740738</v>
      </c>
      <c r="B35" s="31">
        <v>141</v>
      </c>
      <c r="C35" s="38">
        <v>55.3</v>
      </c>
      <c r="D35" s="32">
        <v>7797.2999999999993</v>
      </c>
      <c r="E35" s="59" t="s">
        <v>17</v>
      </c>
      <c r="F35" s="28"/>
      <c r="G35" s="29"/>
      <c r="H35" s="29"/>
      <c r="I35" s="29"/>
    </row>
    <row r="36" spans="1:9" ht="15.75">
      <c r="A36" s="4">
        <v>45833.469548611109</v>
      </c>
      <c r="B36" s="31">
        <v>135</v>
      </c>
      <c r="C36" s="38">
        <v>55.3</v>
      </c>
      <c r="D36" s="32">
        <v>7465.5</v>
      </c>
      <c r="E36" s="59" t="s">
        <v>17</v>
      </c>
      <c r="F36" s="28"/>
      <c r="G36" s="29"/>
      <c r="H36" s="29"/>
      <c r="I36" s="29"/>
    </row>
    <row r="37" spans="1:9" ht="15.75">
      <c r="A37" s="4">
        <v>45833.474409722221</v>
      </c>
      <c r="B37" s="31">
        <v>265</v>
      </c>
      <c r="C37" s="38">
        <v>55.32</v>
      </c>
      <c r="D37" s="32">
        <v>14659.8</v>
      </c>
      <c r="E37" s="59" t="s">
        <v>17</v>
      </c>
      <c r="F37" s="28"/>
      <c r="G37" s="29"/>
      <c r="H37" s="29"/>
      <c r="I37" s="29"/>
    </row>
    <row r="38" spans="1:9" ht="15.75">
      <c r="A38" s="4">
        <v>45833.47550925926</v>
      </c>
      <c r="B38" s="31">
        <v>137</v>
      </c>
      <c r="C38" s="38">
        <v>55.34</v>
      </c>
      <c r="D38" s="32">
        <v>7581.5800000000008</v>
      </c>
      <c r="E38" s="59" t="s">
        <v>17</v>
      </c>
      <c r="F38" s="28"/>
      <c r="G38" s="29"/>
      <c r="H38" s="29"/>
      <c r="I38" s="29"/>
    </row>
    <row r="39" spans="1:9" ht="15.75">
      <c r="A39" s="4">
        <v>45833.483900462961</v>
      </c>
      <c r="B39" s="31">
        <v>147</v>
      </c>
      <c r="C39" s="38">
        <v>55.4</v>
      </c>
      <c r="D39" s="32">
        <v>8143.8</v>
      </c>
      <c r="E39" s="59" t="s">
        <v>17</v>
      </c>
      <c r="F39" s="28"/>
      <c r="G39" s="29"/>
      <c r="H39" s="29"/>
      <c r="I39" s="29"/>
    </row>
    <row r="40" spans="1:9" ht="15.75">
      <c r="A40" s="4">
        <v>45833.488981481481</v>
      </c>
      <c r="B40" s="31">
        <v>140</v>
      </c>
      <c r="C40" s="38">
        <v>55.42</v>
      </c>
      <c r="D40" s="32">
        <v>7758.8</v>
      </c>
      <c r="E40" s="59" t="s">
        <v>17</v>
      </c>
      <c r="F40" s="28"/>
      <c r="G40" s="29"/>
      <c r="H40" s="29"/>
      <c r="I40" s="29"/>
    </row>
    <row r="41" spans="1:9" ht="15.75">
      <c r="A41" s="4">
        <v>45833.491273148145</v>
      </c>
      <c r="B41" s="31">
        <v>130</v>
      </c>
      <c r="C41" s="38">
        <v>55.42</v>
      </c>
      <c r="D41" s="32">
        <v>7204.6</v>
      </c>
      <c r="E41" s="59" t="s">
        <v>17</v>
      </c>
      <c r="F41" s="28"/>
      <c r="G41" s="29"/>
      <c r="H41" s="29"/>
      <c r="I41" s="29"/>
    </row>
    <row r="42" spans="1:9" ht="15.75">
      <c r="A42" s="4">
        <v>45833.497106481482</v>
      </c>
      <c r="B42" s="31">
        <v>149</v>
      </c>
      <c r="C42" s="38">
        <v>55.4</v>
      </c>
      <c r="D42" s="32">
        <v>8254.6</v>
      </c>
      <c r="E42" s="59" t="s">
        <v>17</v>
      </c>
      <c r="F42" s="28"/>
      <c r="G42" s="29"/>
      <c r="H42" s="29"/>
      <c r="I42" s="29"/>
    </row>
    <row r="43" spans="1:9" ht="15.75">
      <c r="A43" s="4">
        <v>45833.498171296298</v>
      </c>
      <c r="B43" s="31">
        <v>146</v>
      </c>
      <c r="C43" s="38">
        <v>55.4</v>
      </c>
      <c r="D43" s="32">
        <v>8088.4</v>
      </c>
      <c r="E43" s="59" t="s">
        <v>17</v>
      </c>
      <c r="F43" s="28"/>
      <c r="G43" s="29"/>
      <c r="H43" s="29"/>
      <c r="I43" s="29"/>
    </row>
    <row r="44" spans="1:9" ht="15.75">
      <c r="A44" s="4">
        <v>45833.504965277774</v>
      </c>
      <c r="B44" s="31">
        <v>77</v>
      </c>
      <c r="C44" s="38">
        <v>55.42</v>
      </c>
      <c r="D44" s="32">
        <v>4267.34</v>
      </c>
      <c r="E44" s="59" t="s">
        <v>17</v>
      </c>
      <c r="F44" s="28"/>
      <c r="G44" s="29"/>
      <c r="H44" s="29"/>
      <c r="I44" s="29"/>
    </row>
    <row r="45" spans="1:9" ht="15.75">
      <c r="A45" s="4">
        <v>45833.504965277774</v>
      </c>
      <c r="B45" s="31">
        <v>60</v>
      </c>
      <c r="C45" s="38">
        <v>55.42</v>
      </c>
      <c r="D45" s="32">
        <v>3325.2000000000003</v>
      </c>
      <c r="E45" s="59" t="s">
        <v>17</v>
      </c>
      <c r="F45" s="28"/>
      <c r="G45" s="29"/>
      <c r="H45" s="29"/>
      <c r="I45" s="29"/>
    </row>
    <row r="46" spans="1:9" ht="15.75">
      <c r="A46" s="4">
        <v>45833.508414351854</v>
      </c>
      <c r="B46" s="31">
        <v>130</v>
      </c>
      <c r="C46" s="38">
        <v>55.44</v>
      </c>
      <c r="D46" s="32">
        <v>7207.2</v>
      </c>
      <c r="E46" s="59" t="s">
        <v>17</v>
      </c>
      <c r="F46" s="28"/>
      <c r="G46" s="29"/>
      <c r="H46" s="29"/>
      <c r="I46" s="29"/>
    </row>
    <row r="47" spans="1:9" ht="15.75">
      <c r="A47" s="4">
        <v>45833.517604166664</v>
      </c>
      <c r="B47" s="31">
        <v>271</v>
      </c>
      <c r="C47" s="38">
        <v>55.5</v>
      </c>
      <c r="D47" s="32">
        <v>15040.5</v>
      </c>
      <c r="E47" s="59" t="s">
        <v>17</v>
      </c>
      <c r="F47" s="28"/>
      <c r="G47" s="29"/>
      <c r="H47" s="29"/>
      <c r="I47" s="29"/>
    </row>
    <row r="48" spans="1:9" ht="15.75">
      <c r="A48" s="4">
        <v>45833.51761574074</v>
      </c>
      <c r="B48" s="31">
        <v>139</v>
      </c>
      <c r="C48" s="38">
        <v>55.5</v>
      </c>
      <c r="D48" s="32">
        <v>7714.5</v>
      </c>
      <c r="E48" s="59" t="s">
        <v>17</v>
      </c>
      <c r="F48" s="28"/>
      <c r="G48" s="29"/>
      <c r="H48" s="29"/>
      <c r="I48" s="29"/>
    </row>
    <row r="49" spans="1:9" ht="15.75">
      <c r="A49" s="4">
        <v>45833.52957175926</v>
      </c>
      <c r="B49" s="31">
        <v>82</v>
      </c>
      <c r="C49" s="38">
        <v>55.5</v>
      </c>
      <c r="D49" s="32">
        <v>4551</v>
      </c>
      <c r="E49" s="59" t="s">
        <v>17</v>
      </c>
      <c r="F49" s="28"/>
      <c r="G49" s="28"/>
      <c r="H49" s="28"/>
      <c r="I49" s="28"/>
    </row>
    <row r="50" spans="1:9" ht="15.75">
      <c r="A50" s="4">
        <v>45833.52957175926</v>
      </c>
      <c r="B50" s="31">
        <v>48</v>
      </c>
      <c r="C50" s="38">
        <v>55.5</v>
      </c>
      <c r="D50" s="32">
        <v>2664</v>
      </c>
      <c r="E50" s="59" t="s">
        <v>17</v>
      </c>
      <c r="F50" s="28"/>
      <c r="G50" s="28"/>
      <c r="H50" s="28"/>
      <c r="I50" s="28"/>
    </row>
    <row r="51" spans="1:9" ht="15.75">
      <c r="A51" s="4">
        <v>45833.52957175926</v>
      </c>
      <c r="B51" s="31">
        <v>129</v>
      </c>
      <c r="C51" s="38">
        <v>55.5</v>
      </c>
      <c r="D51" s="32">
        <v>7159.5</v>
      </c>
      <c r="E51" s="59" t="s">
        <v>17</v>
      </c>
      <c r="F51" s="28"/>
      <c r="G51" s="28"/>
      <c r="H51" s="28"/>
      <c r="I51" s="28"/>
    </row>
    <row r="52" spans="1:9" ht="15.75">
      <c r="A52" s="4">
        <v>45833.52957175926</v>
      </c>
      <c r="B52" s="31">
        <v>133</v>
      </c>
      <c r="C52" s="38">
        <v>55.5</v>
      </c>
      <c r="D52" s="32">
        <v>7381.5</v>
      </c>
      <c r="E52" s="59" t="s">
        <v>17</v>
      </c>
      <c r="F52" s="28"/>
      <c r="G52" s="28"/>
      <c r="H52" s="28"/>
      <c r="I52" s="28"/>
    </row>
    <row r="53" spans="1:9" ht="15.75">
      <c r="A53" s="4">
        <v>45833.534247685187</v>
      </c>
      <c r="B53" s="31">
        <v>120</v>
      </c>
      <c r="C53" s="38">
        <v>55.48</v>
      </c>
      <c r="D53" s="32">
        <v>6657.5999999999995</v>
      </c>
      <c r="E53" s="59" t="s">
        <v>17</v>
      </c>
      <c r="F53" s="28"/>
      <c r="G53" s="28"/>
      <c r="H53" s="28"/>
      <c r="I53" s="28"/>
    </row>
    <row r="54" spans="1:9" ht="15.75">
      <c r="A54" s="4">
        <v>45833.534247685187</v>
      </c>
      <c r="B54" s="31">
        <v>23</v>
      </c>
      <c r="C54" s="38">
        <v>55.48</v>
      </c>
      <c r="D54" s="32">
        <v>1276.04</v>
      </c>
      <c r="E54" s="59" t="s">
        <v>17</v>
      </c>
      <c r="F54" s="28"/>
      <c r="G54" s="28"/>
      <c r="H54" s="28"/>
      <c r="I54" s="28"/>
    </row>
    <row r="55" spans="1:9" ht="15.75">
      <c r="A55" s="4">
        <v>45833.543067129627</v>
      </c>
      <c r="B55" s="31">
        <v>80</v>
      </c>
      <c r="C55" s="38">
        <v>55.44</v>
      </c>
      <c r="D55" s="32">
        <v>4435.2</v>
      </c>
      <c r="E55" s="59" t="s">
        <v>17</v>
      </c>
      <c r="F55" s="28"/>
      <c r="G55" s="28"/>
      <c r="H55" s="28"/>
      <c r="I55" s="28"/>
    </row>
    <row r="56" spans="1:9" ht="15.75">
      <c r="A56" s="4">
        <v>45833.543067129627</v>
      </c>
      <c r="B56" s="31">
        <v>63</v>
      </c>
      <c r="C56" s="38">
        <v>55.44</v>
      </c>
      <c r="D56" s="32">
        <v>3492.72</v>
      </c>
      <c r="E56" s="59" t="s">
        <v>17</v>
      </c>
      <c r="F56" s="28"/>
      <c r="G56" s="28"/>
      <c r="H56" s="28"/>
      <c r="I56" s="28"/>
    </row>
    <row r="57" spans="1:9" ht="15.75">
      <c r="A57" s="4">
        <v>45833.543587962966</v>
      </c>
      <c r="B57" s="31">
        <v>142</v>
      </c>
      <c r="C57" s="38">
        <v>55.44</v>
      </c>
      <c r="D57" s="32">
        <v>7872.48</v>
      </c>
      <c r="E57" s="59" t="s">
        <v>17</v>
      </c>
      <c r="F57" s="28"/>
      <c r="G57" s="28"/>
      <c r="H57" s="28"/>
      <c r="I57" s="28"/>
    </row>
    <row r="58" spans="1:9" ht="15.75">
      <c r="A58" s="4">
        <v>45833.553726851853</v>
      </c>
      <c r="B58" s="31">
        <v>94</v>
      </c>
      <c r="C58" s="38">
        <v>55.44</v>
      </c>
      <c r="D58" s="32">
        <v>5211.3599999999997</v>
      </c>
      <c r="E58" s="59" t="s">
        <v>17</v>
      </c>
      <c r="F58" s="28"/>
      <c r="G58" s="28"/>
      <c r="H58" s="28"/>
      <c r="I58" s="28"/>
    </row>
    <row r="59" spans="1:9" ht="15.75">
      <c r="A59" s="4">
        <v>45833.553726851853</v>
      </c>
      <c r="B59" s="31">
        <v>42</v>
      </c>
      <c r="C59" s="38">
        <v>55.44</v>
      </c>
      <c r="D59" s="32">
        <v>2328.48</v>
      </c>
      <c r="E59" s="59" t="s">
        <v>17</v>
      </c>
      <c r="F59" s="28"/>
      <c r="G59" s="28"/>
      <c r="H59" s="28"/>
      <c r="I59" s="28"/>
    </row>
    <row r="60" spans="1:9" ht="15.75">
      <c r="A60" s="4">
        <v>45833.553726851853</v>
      </c>
      <c r="B60" s="31">
        <v>138</v>
      </c>
      <c r="C60" s="38">
        <v>55.44</v>
      </c>
      <c r="D60" s="32">
        <v>7650.7199999999993</v>
      </c>
      <c r="E60" s="59" t="s">
        <v>17</v>
      </c>
      <c r="F60" s="28"/>
      <c r="G60" s="28"/>
      <c r="H60" s="28"/>
      <c r="I60" s="28"/>
    </row>
    <row r="61" spans="1:9" ht="15.75">
      <c r="A61" s="4">
        <v>45833.569247685184</v>
      </c>
      <c r="B61" s="31">
        <v>135</v>
      </c>
      <c r="C61" s="38">
        <v>55.46</v>
      </c>
      <c r="D61" s="32">
        <v>7487.1</v>
      </c>
      <c r="E61" s="59" t="s">
        <v>17</v>
      </c>
      <c r="F61" s="28"/>
      <c r="G61" s="28"/>
      <c r="H61" s="28"/>
      <c r="I61" s="28"/>
    </row>
    <row r="62" spans="1:9" ht="15.75">
      <c r="A62" s="4">
        <v>45833.569247685184</v>
      </c>
      <c r="B62" s="31">
        <v>131</v>
      </c>
      <c r="C62" s="38">
        <v>55.46</v>
      </c>
      <c r="D62" s="32">
        <v>7265.26</v>
      </c>
      <c r="E62" s="59" t="s">
        <v>17</v>
      </c>
      <c r="F62" s="28"/>
      <c r="G62" s="28"/>
      <c r="H62" s="28"/>
      <c r="I62" s="28"/>
    </row>
    <row r="63" spans="1:9" ht="15.75">
      <c r="A63" s="4">
        <v>45833.569247685184</v>
      </c>
      <c r="B63" s="31">
        <v>143</v>
      </c>
      <c r="C63" s="38">
        <v>55.46</v>
      </c>
      <c r="D63" s="32">
        <v>7930.78</v>
      </c>
      <c r="E63" s="59" t="s">
        <v>17</v>
      </c>
      <c r="F63" s="28"/>
      <c r="G63" s="28"/>
      <c r="H63" s="28"/>
      <c r="I63" s="28"/>
    </row>
    <row r="64" spans="1:9" ht="15.75">
      <c r="A64" s="4">
        <v>45833.569247685184</v>
      </c>
      <c r="B64" s="31">
        <v>148</v>
      </c>
      <c r="C64" s="38">
        <v>55.46</v>
      </c>
      <c r="D64" s="32">
        <v>8208.08</v>
      </c>
      <c r="E64" s="59" t="s">
        <v>17</v>
      </c>
      <c r="F64" s="28"/>
      <c r="G64" s="28"/>
      <c r="H64" s="28"/>
      <c r="I64" s="28"/>
    </row>
    <row r="65" spans="1:9" ht="15.75">
      <c r="A65" s="4">
        <v>45833.585405092592</v>
      </c>
      <c r="B65" s="31">
        <v>270</v>
      </c>
      <c r="C65" s="38">
        <v>55.52</v>
      </c>
      <c r="D65" s="32">
        <v>14990.400000000001</v>
      </c>
      <c r="E65" s="59" t="s">
        <v>17</v>
      </c>
      <c r="F65" s="28"/>
      <c r="G65" s="28"/>
      <c r="H65" s="28"/>
      <c r="I65" s="28"/>
    </row>
    <row r="66" spans="1:9" ht="15.75">
      <c r="A66" s="4">
        <v>45833.59516203704</v>
      </c>
      <c r="B66" s="31">
        <v>150</v>
      </c>
      <c r="C66" s="38">
        <v>55.52</v>
      </c>
      <c r="D66" s="32">
        <v>8328</v>
      </c>
      <c r="E66" s="59" t="s">
        <v>17</v>
      </c>
      <c r="F66" s="28"/>
      <c r="G66" s="28"/>
      <c r="H66" s="28"/>
      <c r="I66" s="28"/>
    </row>
    <row r="67" spans="1:9" ht="15.75">
      <c r="A67" s="4">
        <v>45833.595347222225</v>
      </c>
      <c r="B67" s="31">
        <v>143</v>
      </c>
      <c r="C67" s="38">
        <v>55.5</v>
      </c>
      <c r="D67" s="32">
        <v>7936.5</v>
      </c>
      <c r="E67" s="59" t="s">
        <v>17</v>
      </c>
      <c r="F67" s="28"/>
      <c r="G67" s="28"/>
      <c r="H67" s="28"/>
      <c r="I67" s="28"/>
    </row>
    <row r="68" spans="1:9" ht="15.75">
      <c r="A68" s="4">
        <v>45833.596493055556</v>
      </c>
      <c r="B68" s="31">
        <v>139</v>
      </c>
      <c r="C68" s="38">
        <v>55.48</v>
      </c>
      <c r="D68" s="32">
        <v>7711.7199999999993</v>
      </c>
      <c r="E68" s="59" t="s">
        <v>17</v>
      </c>
      <c r="F68" s="28"/>
      <c r="G68" s="28"/>
      <c r="H68" s="28"/>
      <c r="I68" s="28"/>
    </row>
    <row r="69" spans="1:9" ht="15.75">
      <c r="A69" s="4">
        <v>45833.605671296296</v>
      </c>
      <c r="B69" s="31">
        <v>152</v>
      </c>
      <c r="C69" s="38">
        <v>55.5</v>
      </c>
      <c r="D69" s="32">
        <v>8436</v>
      </c>
      <c r="E69" s="59" t="s">
        <v>17</v>
      </c>
      <c r="F69" s="28"/>
      <c r="G69" s="28"/>
      <c r="H69" s="28"/>
      <c r="I69" s="28"/>
    </row>
    <row r="70" spans="1:9" ht="15.75">
      <c r="A70" s="4">
        <v>45833.605671296296</v>
      </c>
      <c r="B70" s="31">
        <v>154</v>
      </c>
      <c r="C70" s="38">
        <v>55.5</v>
      </c>
      <c r="D70" s="32">
        <v>8547</v>
      </c>
      <c r="E70" s="59" t="s">
        <v>17</v>
      </c>
      <c r="F70" s="28"/>
      <c r="G70" s="28"/>
      <c r="H70" s="28"/>
      <c r="I70" s="28"/>
    </row>
    <row r="71" spans="1:9" ht="15.75">
      <c r="A71" s="4">
        <v>45833.609664351854</v>
      </c>
      <c r="B71" s="31">
        <v>145</v>
      </c>
      <c r="C71" s="38">
        <v>55.48</v>
      </c>
      <c r="D71" s="32">
        <v>8044.5999999999995</v>
      </c>
      <c r="E71" s="59" t="s">
        <v>17</v>
      </c>
      <c r="F71" s="28"/>
      <c r="G71" s="28"/>
      <c r="H71" s="28"/>
      <c r="I71" s="28"/>
    </row>
    <row r="72" spans="1:9" ht="15.75">
      <c r="A72" s="4">
        <v>45833.617083333331</v>
      </c>
      <c r="B72" s="31">
        <v>162</v>
      </c>
      <c r="C72" s="38">
        <v>55.52</v>
      </c>
      <c r="D72" s="32">
        <v>8994.24</v>
      </c>
      <c r="E72" s="59" t="s">
        <v>17</v>
      </c>
      <c r="F72" s="28"/>
      <c r="G72" s="28"/>
      <c r="H72" s="28"/>
      <c r="I72" s="28"/>
    </row>
    <row r="73" spans="1:9" ht="15.75">
      <c r="A73" s="4">
        <v>45833.62222222222</v>
      </c>
      <c r="B73" s="31">
        <v>162</v>
      </c>
      <c r="C73" s="38">
        <v>55.54</v>
      </c>
      <c r="D73" s="32">
        <v>8997.48</v>
      </c>
      <c r="E73" s="59" t="s">
        <v>17</v>
      </c>
      <c r="F73" s="28"/>
      <c r="G73" s="28"/>
      <c r="H73" s="28"/>
      <c r="I73" s="28"/>
    </row>
    <row r="74" spans="1:9" ht="15.75">
      <c r="A74" s="4">
        <v>45833.62222222222</v>
      </c>
      <c r="B74" s="31">
        <v>155</v>
      </c>
      <c r="C74" s="38">
        <v>55.54</v>
      </c>
      <c r="D74" s="32">
        <v>8608.7000000000007</v>
      </c>
      <c r="E74" s="59" t="s">
        <v>17</v>
      </c>
      <c r="F74" s="28"/>
      <c r="G74" s="29"/>
      <c r="H74" s="29"/>
      <c r="I74" s="29"/>
    </row>
    <row r="75" spans="1:9" ht="15.75">
      <c r="A75" s="4">
        <v>45833.625925925924</v>
      </c>
      <c r="B75" s="31">
        <v>147</v>
      </c>
      <c r="C75" s="38">
        <v>55.54</v>
      </c>
      <c r="D75" s="32">
        <v>8164.38</v>
      </c>
      <c r="E75" s="59" t="s">
        <v>17</v>
      </c>
      <c r="F75" s="28"/>
      <c r="G75" s="29"/>
      <c r="H75" s="29"/>
      <c r="I75" s="29"/>
    </row>
    <row r="76" spans="1:9" ht="15.75">
      <c r="A76" s="4">
        <v>45833.637164351851</v>
      </c>
      <c r="B76" s="31">
        <v>39</v>
      </c>
      <c r="C76" s="38">
        <v>55.54</v>
      </c>
      <c r="D76" s="32">
        <v>2166.06</v>
      </c>
      <c r="E76" s="59" t="s">
        <v>17</v>
      </c>
      <c r="F76" s="28"/>
      <c r="G76" s="29"/>
      <c r="H76" s="29"/>
      <c r="I76" s="29"/>
    </row>
    <row r="77" spans="1:9" ht="15.75">
      <c r="A77" s="4">
        <v>45833.637164351851</v>
      </c>
      <c r="B77" s="31">
        <v>100</v>
      </c>
      <c r="C77" s="38">
        <v>55.54</v>
      </c>
      <c r="D77" s="32">
        <v>5554</v>
      </c>
      <c r="E77" s="59" t="s">
        <v>17</v>
      </c>
      <c r="F77" s="28"/>
      <c r="G77" s="29"/>
      <c r="H77" s="29"/>
      <c r="I77" s="29"/>
    </row>
    <row r="78" spans="1:9" ht="15.75">
      <c r="A78" s="4">
        <v>45833.638379629629</v>
      </c>
      <c r="B78" s="31">
        <v>132</v>
      </c>
      <c r="C78" s="38">
        <v>55.52</v>
      </c>
      <c r="D78" s="32">
        <v>7328.64</v>
      </c>
      <c r="E78" s="59" t="s">
        <v>17</v>
      </c>
      <c r="F78" s="28"/>
      <c r="G78" s="29"/>
      <c r="H78" s="29"/>
      <c r="I78" s="29"/>
    </row>
    <row r="79" spans="1:9" ht="15.75">
      <c r="A79" s="4">
        <v>45833.638379629629</v>
      </c>
      <c r="B79" s="31">
        <v>145</v>
      </c>
      <c r="C79" s="38">
        <v>55.52</v>
      </c>
      <c r="D79" s="32">
        <v>8050.4000000000005</v>
      </c>
      <c r="E79" s="59" t="s">
        <v>17</v>
      </c>
      <c r="F79" s="28"/>
      <c r="G79" s="29"/>
      <c r="H79" s="29"/>
      <c r="I79" s="29"/>
    </row>
    <row r="80" spans="1:9" ht="15.75">
      <c r="A80" s="4">
        <v>45833.644826388889</v>
      </c>
      <c r="B80" s="31">
        <v>133</v>
      </c>
      <c r="C80" s="38">
        <v>55.54</v>
      </c>
      <c r="D80" s="32">
        <v>7386.82</v>
      </c>
      <c r="E80" s="59" t="s">
        <v>17</v>
      </c>
      <c r="F80" s="28"/>
      <c r="G80" s="29"/>
      <c r="H80" s="29"/>
      <c r="I80" s="29"/>
    </row>
    <row r="81" spans="1:9" ht="15.75">
      <c r="A81" s="4">
        <v>45833.644826388889</v>
      </c>
      <c r="B81" s="31">
        <v>134</v>
      </c>
      <c r="C81" s="38">
        <v>55.54</v>
      </c>
      <c r="D81" s="32">
        <v>7442.36</v>
      </c>
      <c r="E81" s="59" t="s">
        <v>17</v>
      </c>
      <c r="F81" s="28"/>
      <c r="G81" s="29"/>
      <c r="H81" s="29"/>
      <c r="I81" s="29"/>
    </row>
    <row r="82" spans="1:9" ht="15.75">
      <c r="A82" s="4">
        <v>45833.644826388889</v>
      </c>
      <c r="B82" s="31">
        <v>138</v>
      </c>
      <c r="C82" s="38">
        <v>55.54</v>
      </c>
      <c r="D82" s="32">
        <v>7664.5199999999995</v>
      </c>
      <c r="E82" s="59" t="s">
        <v>17</v>
      </c>
      <c r="F82" s="28"/>
      <c r="G82" s="29"/>
      <c r="H82" s="29"/>
      <c r="I82" s="29"/>
    </row>
    <row r="83" spans="1:9" ht="15.75">
      <c r="A83" s="4">
        <v>45833.64607638889</v>
      </c>
      <c r="B83" s="31">
        <v>137</v>
      </c>
      <c r="C83" s="38">
        <v>55.44</v>
      </c>
      <c r="D83" s="32">
        <v>7595.28</v>
      </c>
      <c r="E83" s="59" t="s">
        <v>17</v>
      </c>
      <c r="F83" s="28"/>
      <c r="G83" s="29"/>
      <c r="H83" s="29"/>
      <c r="I83" s="29"/>
    </row>
    <row r="84" spans="1:9" ht="15.75">
      <c r="A84" s="4">
        <v>45833.648842592593</v>
      </c>
      <c r="B84" s="31">
        <v>132</v>
      </c>
      <c r="C84" s="38">
        <v>55.4</v>
      </c>
      <c r="D84" s="32">
        <v>7312.8</v>
      </c>
      <c r="E84" s="59" t="s">
        <v>17</v>
      </c>
      <c r="F84" s="28"/>
      <c r="G84" s="29"/>
      <c r="H84" s="29"/>
      <c r="I84" s="29"/>
    </row>
    <row r="85" spans="1:9" ht="15.75">
      <c r="A85" s="4">
        <v>45833.649363425924</v>
      </c>
      <c r="B85" s="31">
        <v>135</v>
      </c>
      <c r="C85" s="38">
        <v>55.36</v>
      </c>
      <c r="D85" s="32">
        <v>7473.6</v>
      </c>
      <c r="E85" s="59" t="s">
        <v>17</v>
      </c>
      <c r="F85" s="28"/>
      <c r="G85" s="29"/>
      <c r="H85" s="29"/>
      <c r="I85" s="29"/>
    </row>
    <row r="86" spans="1:9" ht="15.75">
      <c r="A86" s="4">
        <v>45833.655381944445</v>
      </c>
      <c r="B86" s="31">
        <v>218</v>
      </c>
      <c r="C86" s="38">
        <v>55.36</v>
      </c>
      <c r="D86" s="32">
        <v>12068.48</v>
      </c>
      <c r="E86" s="59" t="s">
        <v>17</v>
      </c>
      <c r="F86" s="28"/>
      <c r="G86" s="29"/>
      <c r="H86" s="29"/>
      <c r="I86" s="29"/>
    </row>
    <row r="87" spans="1:9" ht="15.75">
      <c r="A87" s="4">
        <v>45833.655381944445</v>
      </c>
      <c r="B87" s="31">
        <v>199</v>
      </c>
      <c r="C87" s="38">
        <v>55.36</v>
      </c>
      <c r="D87" s="32">
        <v>11016.64</v>
      </c>
      <c r="E87" s="59" t="s">
        <v>17</v>
      </c>
      <c r="F87" s="28"/>
      <c r="G87" s="29"/>
      <c r="H87" s="29"/>
      <c r="I87" s="29"/>
    </row>
    <row r="88" spans="1:9" ht="15.75">
      <c r="A88" s="4">
        <v>45833.662974537037</v>
      </c>
      <c r="B88" s="31">
        <v>239</v>
      </c>
      <c r="C88" s="38">
        <v>55.38</v>
      </c>
      <c r="D88" s="32">
        <v>13235.82</v>
      </c>
      <c r="E88" s="59" t="s">
        <v>17</v>
      </c>
      <c r="F88" s="28"/>
      <c r="G88" s="29"/>
      <c r="H88" s="29"/>
      <c r="I88" s="29"/>
    </row>
    <row r="89" spans="1:9" ht="15.75">
      <c r="A89" s="4">
        <v>45833.662974537037</v>
      </c>
      <c r="B89" s="31">
        <v>180</v>
      </c>
      <c r="C89" s="38">
        <v>55.38</v>
      </c>
      <c r="D89" s="32">
        <v>9968.4</v>
      </c>
      <c r="E89" s="59" t="s">
        <v>17</v>
      </c>
      <c r="F89" s="28"/>
      <c r="G89" s="29"/>
      <c r="H89" s="29"/>
      <c r="I89" s="29"/>
    </row>
    <row r="90" spans="1:9" ht="15.75">
      <c r="A90" s="4">
        <v>45833.667546296296</v>
      </c>
      <c r="B90" s="31">
        <v>131</v>
      </c>
      <c r="C90" s="38">
        <v>55.34</v>
      </c>
      <c r="D90" s="32">
        <v>7249.5400000000009</v>
      </c>
      <c r="E90" s="59" t="s">
        <v>17</v>
      </c>
      <c r="F90" s="28"/>
      <c r="G90" s="29"/>
      <c r="H90" s="29"/>
      <c r="I90" s="29"/>
    </row>
    <row r="91" spans="1:9" ht="15.75">
      <c r="A91" s="4">
        <v>45833.667546296296</v>
      </c>
      <c r="B91" s="31">
        <v>133</v>
      </c>
      <c r="C91" s="38">
        <v>55.34</v>
      </c>
      <c r="D91" s="32">
        <v>7360.22</v>
      </c>
      <c r="E91" s="59" t="s">
        <v>17</v>
      </c>
      <c r="F91" s="28"/>
      <c r="G91" s="29"/>
      <c r="H91" s="29"/>
      <c r="I91" s="29"/>
    </row>
    <row r="92" spans="1:9" ht="15.75">
      <c r="A92" s="4">
        <v>45833.667546296296</v>
      </c>
      <c r="B92" s="31">
        <v>130</v>
      </c>
      <c r="C92" s="38">
        <v>55.34</v>
      </c>
      <c r="D92" s="32">
        <v>7194.2000000000007</v>
      </c>
      <c r="E92" s="59" t="s">
        <v>17</v>
      </c>
      <c r="F92" s="28"/>
      <c r="G92" s="29"/>
      <c r="H92" s="29"/>
      <c r="I92" s="29"/>
    </row>
    <row r="93" spans="1:9" ht="15.75">
      <c r="A93" s="4">
        <v>45833.672708333332</v>
      </c>
      <c r="B93" s="31">
        <v>280</v>
      </c>
      <c r="C93" s="38">
        <v>55.32</v>
      </c>
      <c r="D93" s="32">
        <v>15489.6</v>
      </c>
      <c r="E93" s="59" t="s">
        <v>17</v>
      </c>
      <c r="F93" s="28"/>
      <c r="G93" s="29"/>
      <c r="H93" s="29"/>
      <c r="I93" s="29"/>
    </row>
    <row r="94" spans="1:9" ht="15.75">
      <c r="A94" s="4">
        <v>45833.672708333332</v>
      </c>
      <c r="B94" s="31">
        <v>152</v>
      </c>
      <c r="C94" s="38">
        <v>55.32</v>
      </c>
      <c r="D94" s="32">
        <v>8408.64</v>
      </c>
      <c r="E94" s="59" t="s">
        <v>17</v>
      </c>
      <c r="F94" s="28"/>
      <c r="G94" s="29"/>
      <c r="H94" s="29"/>
      <c r="I94" s="29"/>
    </row>
    <row r="95" spans="1:9" ht="15.75">
      <c r="A95" s="4">
        <v>45833.675023148149</v>
      </c>
      <c r="B95" s="31">
        <v>135</v>
      </c>
      <c r="C95" s="38">
        <v>55.32</v>
      </c>
      <c r="D95" s="32">
        <v>7468.2</v>
      </c>
      <c r="E95" s="59" t="s">
        <v>17</v>
      </c>
      <c r="F95" s="28"/>
      <c r="G95" s="29"/>
      <c r="H95" s="29"/>
      <c r="I95" s="29"/>
    </row>
    <row r="96" spans="1:9" ht="15.75">
      <c r="A96" s="4">
        <v>45833.6796875</v>
      </c>
      <c r="B96" s="31">
        <v>80</v>
      </c>
      <c r="C96" s="38">
        <v>55.32</v>
      </c>
      <c r="D96" s="32">
        <v>4425.6000000000004</v>
      </c>
      <c r="E96" s="59" t="s">
        <v>17</v>
      </c>
      <c r="F96" s="28"/>
      <c r="G96" s="29"/>
      <c r="H96" s="29"/>
      <c r="I96" s="29"/>
    </row>
    <row r="97" spans="1:9" ht="15.75">
      <c r="A97" s="4">
        <v>45833.6796875</v>
      </c>
      <c r="B97" s="31">
        <v>140</v>
      </c>
      <c r="C97" s="38">
        <v>55.32</v>
      </c>
      <c r="D97" s="32">
        <v>7744.8</v>
      </c>
      <c r="E97" s="59" t="s">
        <v>17</v>
      </c>
      <c r="F97" s="28"/>
      <c r="G97" s="29"/>
      <c r="H97" s="29"/>
      <c r="I97" s="29"/>
    </row>
    <row r="98" spans="1:9" ht="15.75">
      <c r="A98" s="4">
        <v>45833.6796875</v>
      </c>
      <c r="B98" s="31">
        <v>70</v>
      </c>
      <c r="C98" s="38">
        <v>55.32</v>
      </c>
      <c r="D98" s="32">
        <v>3872.4</v>
      </c>
      <c r="E98" s="59" t="s">
        <v>17</v>
      </c>
      <c r="F98" s="28"/>
      <c r="G98" s="29"/>
      <c r="H98" s="29"/>
      <c r="I98" s="29"/>
    </row>
    <row r="99" spans="1:9" ht="15.75">
      <c r="A99" s="4">
        <v>45833.682638888888</v>
      </c>
      <c r="B99" s="31">
        <v>157</v>
      </c>
      <c r="C99" s="38">
        <v>55.3</v>
      </c>
      <c r="D99" s="32">
        <v>8682.1</v>
      </c>
      <c r="E99" s="59" t="s">
        <v>17</v>
      </c>
      <c r="F99" s="28"/>
      <c r="G99" s="29"/>
      <c r="H99" s="29"/>
      <c r="I99" s="29"/>
    </row>
    <row r="100" spans="1:9" ht="15.75">
      <c r="A100" s="4">
        <v>45833.685937499999</v>
      </c>
      <c r="B100" s="31">
        <v>136</v>
      </c>
      <c r="C100" s="38">
        <v>55.3</v>
      </c>
      <c r="D100" s="32">
        <v>7520.7999999999993</v>
      </c>
      <c r="E100" s="59" t="s">
        <v>17</v>
      </c>
      <c r="F100" s="28"/>
      <c r="G100" s="29"/>
      <c r="H100" s="29"/>
      <c r="I100" s="29"/>
    </row>
    <row r="101" spans="1:9" ht="15.75">
      <c r="A101" s="4">
        <v>45833.685937499999</v>
      </c>
      <c r="B101" s="31">
        <v>126</v>
      </c>
      <c r="C101" s="38">
        <v>55.3</v>
      </c>
      <c r="D101" s="32">
        <v>6967.7999999999993</v>
      </c>
      <c r="E101" s="59" t="s">
        <v>17</v>
      </c>
      <c r="F101" s="28"/>
      <c r="G101" s="29"/>
      <c r="H101" s="29"/>
      <c r="I101" s="29"/>
    </row>
    <row r="102" spans="1:9" ht="15.75">
      <c r="A102" s="4">
        <v>45833.690555555557</v>
      </c>
      <c r="B102" s="31">
        <v>136</v>
      </c>
      <c r="C102" s="38">
        <v>55.22</v>
      </c>
      <c r="D102" s="32">
        <v>7509.92</v>
      </c>
      <c r="E102" s="59" t="s">
        <v>17</v>
      </c>
      <c r="F102" s="28"/>
      <c r="G102" s="29"/>
      <c r="H102" s="29"/>
      <c r="I102" s="29"/>
    </row>
    <row r="103" spans="1:9" ht="15.75">
      <c r="A103" s="4">
        <v>45833.690555555557</v>
      </c>
      <c r="B103" s="31">
        <v>132</v>
      </c>
      <c r="C103" s="38">
        <v>55.22</v>
      </c>
      <c r="D103" s="32">
        <v>7289.04</v>
      </c>
      <c r="E103" s="59" t="s">
        <v>17</v>
      </c>
      <c r="F103" s="28"/>
      <c r="G103" s="29"/>
      <c r="H103" s="29"/>
      <c r="I103" s="29"/>
    </row>
    <row r="104" spans="1:9" ht="15.75">
      <c r="A104" s="4">
        <v>45833.699432870373</v>
      </c>
      <c r="B104" s="31">
        <v>139</v>
      </c>
      <c r="C104" s="38">
        <v>55.34</v>
      </c>
      <c r="D104" s="32">
        <v>7692.26</v>
      </c>
      <c r="E104" s="59" t="s">
        <v>17</v>
      </c>
      <c r="F104" s="28"/>
      <c r="G104" s="29"/>
      <c r="H104" s="29"/>
      <c r="I104" s="29"/>
    </row>
    <row r="105" spans="1:9" ht="15.75">
      <c r="A105" s="4">
        <v>45833.699432870373</v>
      </c>
      <c r="B105" s="31">
        <v>139</v>
      </c>
      <c r="C105" s="38">
        <v>55.34</v>
      </c>
      <c r="D105" s="32">
        <v>7692.26</v>
      </c>
      <c r="E105" s="59" t="s">
        <v>17</v>
      </c>
      <c r="F105" s="28"/>
      <c r="G105" s="29"/>
      <c r="H105" s="29"/>
      <c r="I105" s="29"/>
    </row>
    <row r="106" spans="1:9" ht="15.75">
      <c r="A106" s="4">
        <v>45833.700300925928</v>
      </c>
      <c r="B106" s="31">
        <v>131</v>
      </c>
      <c r="C106" s="38">
        <v>55.32</v>
      </c>
      <c r="D106" s="32">
        <v>7246.92</v>
      </c>
      <c r="E106" s="59" t="s">
        <v>17</v>
      </c>
      <c r="F106" s="28"/>
      <c r="G106" s="29"/>
      <c r="H106" s="29"/>
      <c r="I106" s="29"/>
    </row>
    <row r="107" spans="1:9" ht="15.75">
      <c r="A107" s="4">
        <v>45833.700300925928</v>
      </c>
      <c r="B107" s="31">
        <v>132</v>
      </c>
      <c r="C107" s="38">
        <v>55.32</v>
      </c>
      <c r="D107" s="32">
        <v>7302.24</v>
      </c>
      <c r="E107" s="59" t="s">
        <v>17</v>
      </c>
      <c r="F107" s="28"/>
      <c r="G107" s="29"/>
      <c r="H107" s="29"/>
      <c r="I107" s="29"/>
    </row>
    <row r="108" spans="1:9" ht="15.75">
      <c r="A108" s="4">
        <v>45833.702916666669</v>
      </c>
      <c r="B108" s="31">
        <v>281</v>
      </c>
      <c r="C108" s="38">
        <v>55.3</v>
      </c>
      <c r="D108" s="32">
        <v>15539.3</v>
      </c>
      <c r="E108" s="59" t="s">
        <v>17</v>
      </c>
      <c r="F108" s="28"/>
      <c r="G108" s="29"/>
      <c r="H108" s="29"/>
      <c r="I108" s="29"/>
    </row>
    <row r="109" spans="1:9" ht="15.75">
      <c r="A109" s="4">
        <v>45833.708495370367</v>
      </c>
      <c r="B109" s="31">
        <v>140</v>
      </c>
      <c r="C109" s="38">
        <v>55.26</v>
      </c>
      <c r="D109" s="32">
        <v>7736.4</v>
      </c>
      <c r="E109" s="59" t="s">
        <v>17</v>
      </c>
      <c r="F109" s="28"/>
      <c r="G109" s="29"/>
      <c r="H109" s="29"/>
      <c r="I109" s="29"/>
    </row>
    <row r="110" spans="1:9" ht="15.75">
      <c r="A110" s="4">
        <v>45833.708495370367</v>
      </c>
      <c r="B110" s="31">
        <v>138</v>
      </c>
      <c r="C110" s="38">
        <v>55.26</v>
      </c>
      <c r="D110" s="32">
        <v>7625.88</v>
      </c>
      <c r="E110" s="59" t="s">
        <v>17</v>
      </c>
      <c r="F110" s="28"/>
      <c r="G110" s="29"/>
      <c r="H110" s="29"/>
      <c r="I110" s="29"/>
    </row>
    <row r="111" spans="1:9" ht="15.75">
      <c r="A111" s="4">
        <v>45833.71298611111</v>
      </c>
      <c r="B111" s="31">
        <v>73</v>
      </c>
      <c r="C111" s="38">
        <v>55.16</v>
      </c>
      <c r="D111" s="32">
        <v>4026.68</v>
      </c>
      <c r="E111" s="59" t="s">
        <v>17</v>
      </c>
      <c r="F111" s="28"/>
      <c r="G111" s="29"/>
      <c r="H111" s="29"/>
      <c r="I111" s="29"/>
    </row>
    <row r="112" spans="1:9" ht="15.75">
      <c r="A112" s="4">
        <v>45833.71298611111</v>
      </c>
      <c r="B112" s="31">
        <v>134</v>
      </c>
      <c r="C112" s="38">
        <v>55.16</v>
      </c>
      <c r="D112" s="32">
        <v>7391.44</v>
      </c>
      <c r="E112" s="59" t="s">
        <v>17</v>
      </c>
      <c r="F112" s="28"/>
      <c r="G112" s="29"/>
      <c r="H112" s="29"/>
      <c r="I112" s="29"/>
    </row>
    <row r="113" spans="1:9" ht="15.75">
      <c r="A113" s="4">
        <v>45833.71298611111</v>
      </c>
      <c r="B113" s="31">
        <v>140</v>
      </c>
      <c r="C113" s="38">
        <v>55.16</v>
      </c>
      <c r="D113" s="32">
        <v>7722.4</v>
      </c>
      <c r="E113" s="59" t="s">
        <v>17</v>
      </c>
      <c r="F113" s="28"/>
      <c r="G113" s="29"/>
      <c r="H113" s="29"/>
      <c r="I113" s="29"/>
    </row>
    <row r="114" spans="1:9" ht="15.75">
      <c r="A114" s="4">
        <v>45833.71298611111</v>
      </c>
      <c r="B114" s="31">
        <v>67</v>
      </c>
      <c r="C114" s="38">
        <v>55.16</v>
      </c>
      <c r="D114" s="32">
        <v>3695.72</v>
      </c>
      <c r="E114" s="59" t="s">
        <v>17</v>
      </c>
      <c r="F114" s="28"/>
      <c r="G114" s="29"/>
      <c r="H114" s="29"/>
      <c r="I114" s="29"/>
    </row>
    <row r="115" spans="1:9" ht="15.75">
      <c r="A115" s="4">
        <v>45833.715671296297</v>
      </c>
      <c r="B115" s="31">
        <v>157</v>
      </c>
      <c r="C115" s="38">
        <v>55.16</v>
      </c>
      <c r="D115" s="32">
        <v>8660.119999999999</v>
      </c>
      <c r="E115" s="59" t="s">
        <v>17</v>
      </c>
      <c r="F115" s="28"/>
      <c r="G115" s="29"/>
      <c r="H115" s="29"/>
      <c r="I115" s="29"/>
    </row>
    <row r="116" spans="1:9" ht="15.75">
      <c r="A116" s="4">
        <v>45833.716354166667</v>
      </c>
      <c r="B116" s="31">
        <v>68</v>
      </c>
      <c r="C116" s="38">
        <v>55.16</v>
      </c>
      <c r="D116" s="32">
        <v>3750.8799999999997</v>
      </c>
      <c r="E116" s="59" t="s">
        <v>17</v>
      </c>
      <c r="F116" s="28"/>
      <c r="G116" s="29"/>
      <c r="H116" s="29"/>
      <c r="I116" s="29"/>
    </row>
    <row r="117" spans="1:9" ht="15.75">
      <c r="A117" s="4">
        <v>45833.716354166667</v>
      </c>
      <c r="B117" s="31">
        <v>87</v>
      </c>
      <c r="C117" s="38">
        <v>55.16</v>
      </c>
      <c r="D117" s="32">
        <v>4798.92</v>
      </c>
      <c r="E117" s="59" t="s">
        <v>17</v>
      </c>
      <c r="F117" s="28"/>
      <c r="G117" s="29"/>
      <c r="H117" s="29"/>
      <c r="I117" s="29"/>
    </row>
    <row r="118" spans="1:9" ht="15.75">
      <c r="A118" s="4">
        <v>45833.716354166667</v>
      </c>
      <c r="B118" s="31">
        <v>259</v>
      </c>
      <c r="C118" s="38">
        <v>55.16</v>
      </c>
      <c r="D118" s="32">
        <v>14286.439999999999</v>
      </c>
      <c r="E118" s="59" t="s">
        <v>17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E043-F29A-4B3F-97DD-8BE1A221BEBB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45832.380358796298</v>
      </c>
      <c r="B5" s="31">
        <v>140</v>
      </c>
      <c r="C5" s="38">
        <v>55.54</v>
      </c>
      <c r="D5" s="32">
        <v>7775.5999999999995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45832.381516203706</v>
      </c>
      <c r="B6" s="31">
        <v>122</v>
      </c>
      <c r="C6" s="38">
        <v>55.56</v>
      </c>
      <c r="D6" s="32">
        <v>6778.3200000000006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843182.7200000002</v>
      </c>
    </row>
    <row r="7" spans="1:9" ht="15.75">
      <c r="A7" s="4">
        <v>45832.381516203706</v>
      </c>
      <c r="B7" s="31">
        <v>181</v>
      </c>
      <c r="C7" s="38">
        <v>55.56</v>
      </c>
      <c r="D7" s="32">
        <v>10056.36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45832.383472222224</v>
      </c>
      <c r="B8" s="31">
        <v>19</v>
      </c>
      <c r="C8" s="38">
        <v>55.56</v>
      </c>
      <c r="D8" s="32">
        <v>1055.6400000000001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45832.385162037041</v>
      </c>
      <c r="B9" s="31">
        <v>48</v>
      </c>
      <c r="C9" s="38">
        <v>55.54</v>
      </c>
      <c r="D9" s="32">
        <v>2665.92</v>
      </c>
      <c r="E9" s="59" t="s">
        <v>17</v>
      </c>
      <c r="F9" s="33"/>
      <c r="G9" s="46" t="s">
        <v>16</v>
      </c>
      <c r="H9" s="47">
        <f>ROUND((I9/SUM(H6:H7)),4)</f>
        <v>55.447000000000003</v>
      </c>
      <c r="I9" s="48">
        <f>SUM(I6:I7)</f>
        <v>843182.7200000002</v>
      </c>
    </row>
    <row r="10" spans="1:9" ht="15.75">
      <c r="A10" s="4">
        <v>45832.385162037041</v>
      </c>
      <c r="B10" s="31">
        <v>87</v>
      </c>
      <c r="C10" s="38">
        <v>55.54</v>
      </c>
      <c r="D10" s="32">
        <v>4831.9799999999996</v>
      </c>
      <c r="E10" s="59" t="s">
        <v>17</v>
      </c>
      <c r="F10" s="33"/>
      <c r="G10" s="29"/>
      <c r="H10" s="29"/>
      <c r="I10" s="26"/>
    </row>
    <row r="11" spans="1:9" ht="15.75">
      <c r="A11" s="4">
        <v>45832.385162037041</v>
      </c>
      <c r="B11" s="31">
        <v>9</v>
      </c>
      <c r="C11" s="38">
        <v>55.54</v>
      </c>
      <c r="D11" s="32">
        <v>499.86</v>
      </c>
      <c r="E11" s="59" t="s">
        <v>17</v>
      </c>
      <c r="F11" s="33"/>
      <c r="G11" s="29"/>
      <c r="H11" s="29"/>
      <c r="I11" s="49"/>
    </row>
    <row r="12" spans="1:9" ht="15.75">
      <c r="A12" s="4">
        <v>45832.385162037041</v>
      </c>
      <c r="B12" s="31">
        <v>122</v>
      </c>
      <c r="C12" s="38">
        <v>55.54</v>
      </c>
      <c r="D12" s="32">
        <v>6775.88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45832.389201388891</v>
      </c>
      <c r="B13" s="31">
        <v>10</v>
      </c>
      <c r="C13" s="38">
        <v>55.52</v>
      </c>
      <c r="D13" s="32">
        <v>555.20000000000005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45832.389201388891</v>
      </c>
      <c r="B14" s="31">
        <v>120</v>
      </c>
      <c r="C14" s="38">
        <v>55.52</v>
      </c>
      <c r="D14" s="32">
        <v>6662.4000000000005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45832.3903587963</v>
      </c>
      <c r="B15" s="31">
        <v>143</v>
      </c>
      <c r="C15" s="38">
        <v>55.58</v>
      </c>
      <c r="D15" s="32">
        <v>7947.94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45832.393912037034</v>
      </c>
      <c r="B16" s="31">
        <v>142</v>
      </c>
      <c r="C16" s="38">
        <v>55.6</v>
      </c>
      <c r="D16" s="32">
        <v>7895.2</v>
      </c>
      <c r="E16" s="59" t="s">
        <v>17</v>
      </c>
      <c r="F16" s="33"/>
      <c r="G16" s="26"/>
      <c r="H16" s="26"/>
      <c r="I16" s="26"/>
    </row>
    <row r="17" spans="1:9" ht="15.75">
      <c r="A17" s="4">
        <v>45832.396377314813</v>
      </c>
      <c r="B17" s="31">
        <v>140</v>
      </c>
      <c r="C17" s="38">
        <v>55.54</v>
      </c>
      <c r="D17" s="32">
        <v>7775.5999999999995</v>
      </c>
      <c r="E17" s="59" t="s">
        <v>17</v>
      </c>
      <c r="F17" s="33"/>
      <c r="G17" s="26"/>
      <c r="H17" s="26"/>
      <c r="I17" s="26"/>
    </row>
    <row r="18" spans="1:9" ht="15.75">
      <c r="A18" s="4">
        <v>45832.404907407406</v>
      </c>
      <c r="B18" s="31">
        <v>39</v>
      </c>
      <c r="C18" s="38">
        <v>55.7</v>
      </c>
      <c r="D18" s="32">
        <v>2172.3000000000002</v>
      </c>
      <c r="E18" s="59" t="s">
        <v>17</v>
      </c>
      <c r="F18" s="33"/>
      <c r="G18" s="26"/>
      <c r="H18" s="26"/>
      <c r="I18" s="26"/>
    </row>
    <row r="19" spans="1:9" ht="15.75">
      <c r="A19" s="4">
        <v>45832.404907407406</v>
      </c>
      <c r="B19" s="31">
        <v>10</v>
      </c>
      <c r="C19" s="38">
        <v>55.7</v>
      </c>
      <c r="D19" s="32">
        <v>557</v>
      </c>
      <c r="E19" s="59" t="s">
        <v>17</v>
      </c>
      <c r="F19" s="33"/>
      <c r="G19" s="26"/>
      <c r="H19" s="26"/>
      <c r="I19" s="26"/>
    </row>
    <row r="20" spans="1:9" ht="15.75">
      <c r="A20" s="4">
        <v>45832.404907407406</v>
      </c>
      <c r="B20" s="31">
        <v>108</v>
      </c>
      <c r="C20" s="38">
        <v>55.7</v>
      </c>
      <c r="D20" s="32">
        <v>6015.6</v>
      </c>
      <c r="E20" s="59" t="s">
        <v>17</v>
      </c>
      <c r="F20" s="33"/>
      <c r="G20" s="26"/>
      <c r="H20" s="26"/>
      <c r="I20" s="26"/>
    </row>
    <row r="21" spans="1:9" ht="15.75">
      <c r="A21" s="4">
        <v>45832.405694444446</v>
      </c>
      <c r="B21" s="31">
        <v>129</v>
      </c>
      <c r="C21" s="38">
        <v>55.68</v>
      </c>
      <c r="D21" s="32">
        <v>7182.72</v>
      </c>
      <c r="E21" s="59" t="s">
        <v>17</v>
      </c>
      <c r="F21" s="33"/>
      <c r="G21" s="26"/>
      <c r="H21" s="26"/>
      <c r="I21" s="26"/>
    </row>
    <row r="22" spans="1:9" ht="15.75">
      <c r="A22" s="4">
        <v>45832.409432870372</v>
      </c>
      <c r="B22" s="31">
        <v>138</v>
      </c>
      <c r="C22" s="38">
        <v>55.72</v>
      </c>
      <c r="D22" s="32">
        <v>7689.36</v>
      </c>
      <c r="E22" s="59" t="s">
        <v>17</v>
      </c>
      <c r="F22" s="33"/>
      <c r="G22" s="26"/>
      <c r="H22" s="26"/>
      <c r="I22" s="26"/>
    </row>
    <row r="23" spans="1:9" ht="15.75">
      <c r="A23" s="4">
        <v>45832.411747685182</v>
      </c>
      <c r="B23" s="31">
        <v>137</v>
      </c>
      <c r="C23" s="38">
        <v>55.64</v>
      </c>
      <c r="D23" s="32">
        <v>7622.68</v>
      </c>
      <c r="E23" s="59" t="s">
        <v>17</v>
      </c>
      <c r="F23" s="33"/>
      <c r="G23" s="26"/>
      <c r="H23" s="26"/>
      <c r="I23" s="26"/>
    </row>
    <row r="24" spans="1:9" ht="15.75">
      <c r="A24" s="4">
        <v>45832.411793981482</v>
      </c>
      <c r="B24" s="31">
        <v>130</v>
      </c>
      <c r="C24" s="38">
        <v>55.62</v>
      </c>
      <c r="D24" s="32">
        <v>7230.5999999999995</v>
      </c>
      <c r="E24" s="59" t="s">
        <v>17</v>
      </c>
      <c r="F24" s="33"/>
      <c r="G24" s="26"/>
      <c r="H24" s="26"/>
      <c r="I24" s="26"/>
    </row>
    <row r="25" spans="1:9" ht="15.75">
      <c r="A25" s="4">
        <v>45832.421585648146</v>
      </c>
      <c r="B25" s="31">
        <v>45</v>
      </c>
      <c r="C25" s="38">
        <v>55.5</v>
      </c>
      <c r="D25" s="32">
        <v>2497.5</v>
      </c>
      <c r="E25" s="59" t="s">
        <v>17</v>
      </c>
      <c r="F25" s="33"/>
      <c r="G25" s="26"/>
      <c r="H25" s="26"/>
      <c r="I25" s="26"/>
    </row>
    <row r="26" spans="1:9" ht="15.75">
      <c r="A26" s="4">
        <v>45832.421585648146</v>
      </c>
      <c r="B26" s="31">
        <v>97</v>
      </c>
      <c r="C26" s="38">
        <v>55.5</v>
      </c>
      <c r="D26" s="32">
        <v>5383.5</v>
      </c>
      <c r="E26" s="59" t="s">
        <v>17</v>
      </c>
      <c r="F26" s="33"/>
      <c r="G26" s="26"/>
      <c r="H26" s="26"/>
      <c r="I26" s="26"/>
    </row>
    <row r="27" spans="1:9" ht="15.75">
      <c r="A27" s="4">
        <v>45832.427199074074</v>
      </c>
      <c r="B27" s="31">
        <v>142</v>
      </c>
      <c r="C27" s="38">
        <v>55.5</v>
      </c>
      <c r="D27" s="32">
        <v>7881</v>
      </c>
      <c r="E27" s="59" t="s">
        <v>17</v>
      </c>
      <c r="F27" s="33"/>
      <c r="G27" s="26"/>
      <c r="H27" s="26"/>
      <c r="I27" s="26"/>
    </row>
    <row r="28" spans="1:9" ht="15.75">
      <c r="A28" s="4">
        <v>45832.428969907407</v>
      </c>
      <c r="B28" s="31">
        <v>140</v>
      </c>
      <c r="C28" s="38">
        <v>55.48</v>
      </c>
      <c r="D28" s="32">
        <v>7767.2</v>
      </c>
      <c r="E28" s="59" t="s">
        <v>17</v>
      </c>
      <c r="F28" s="33"/>
      <c r="G28" s="26"/>
      <c r="H28" s="26"/>
      <c r="I28" s="26"/>
    </row>
    <row r="29" spans="1:9" ht="15.75">
      <c r="A29" s="4">
        <v>45832.432233796295</v>
      </c>
      <c r="B29" s="31">
        <v>130</v>
      </c>
      <c r="C29" s="38">
        <v>55.52</v>
      </c>
      <c r="D29" s="32">
        <v>7217.6</v>
      </c>
      <c r="E29" s="59" t="s">
        <v>17</v>
      </c>
      <c r="F29" s="33"/>
      <c r="G29" s="26"/>
      <c r="H29" s="26"/>
      <c r="I29" s="26"/>
    </row>
    <row r="30" spans="1:9" ht="15.75">
      <c r="A30" s="4">
        <v>45832.43577546296</v>
      </c>
      <c r="B30" s="31">
        <v>25</v>
      </c>
      <c r="C30" s="38">
        <v>55.54</v>
      </c>
      <c r="D30" s="32">
        <v>1388.5</v>
      </c>
      <c r="E30" s="59" t="s">
        <v>17</v>
      </c>
      <c r="F30" s="28"/>
      <c r="G30" s="29"/>
      <c r="H30" s="29"/>
      <c r="I30" s="29"/>
    </row>
    <row r="31" spans="1:9" ht="15.75">
      <c r="A31" s="4">
        <v>45832.43577546296</v>
      </c>
      <c r="B31" s="31">
        <v>109</v>
      </c>
      <c r="C31" s="38">
        <v>55.54</v>
      </c>
      <c r="D31" s="32">
        <v>6053.86</v>
      </c>
      <c r="E31" s="59" t="s">
        <v>17</v>
      </c>
      <c r="F31" s="28"/>
      <c r="G31" s="29"/>
      <c r="H31" s="29"/>
      <c r="I31" s="29"/>
    </row>
    <row r="32" spans="1:9" ht="15.75">
      <c r="A32" s="4">
        <v>45832.437928240739</v>
      </c>
      <c r="B32" s="31">
        <v>248</v>
      </c>
      <c r="C32" s="38">
        <v>55.54</v>
      </c>
      <c r="D32" s="32">
        <v>13773.92</v>
      </c>
      <c r="E32" s="59" t="s">
        <v>17</v>
      </c>
      <c r="F32" s="28"/>
      <c r="G32" s="29"/>
      <c r="H32" s="29"/>
      <c r="I32" s="29"/>
    </row>
    <row r="33" spans="1:9" ht="15.75">
      <c r="A33" s="4">
        <v>45832.439710648148</v>
      </c>
      <c r="B33" s="31">
        <v>158</v>
      </c>
      <c r="C33" s="38">
        <v>55.52</v>
      </c>
      <c r="D33" s="32">
        <v>8772.16</v>
      </c>
      <c r="E33" s="59" t="s">
        <v>17</v>
      </c>
      <c r="F33" s="28"/>
      <c r="G33" s="29"/>
      <c r="H33" s="29"/>
      <c r="I33" s="29"/>
    </row>
    <row r="34" spans="1:9" ht="15.75">
      <c r="A34" s="4">
        <v>45832.439710648148</v>
      </c>
      <c r="B34" s="31">
        <v>139</v>
      </c>
      <c r="C34" s="38">
        <v>55.52</v>
      </c>
      <c r="D34" s="32">
        <v>7717.2800000000007</v>
      </c>
      <c r="E34" s="59" t="s">
        <v>17</v>
      </c>
      <c r="F34" s="28"/>
      <c r="G34" s="29"/>
      <c r="H34" s="29"/>
      <c r="I34" s="29"/>
    </row>
    <row r="35" spans="1:9" ht="15.75">
      <c r="A35" s="4">
        <v>45832.443402777775</v>
      </c>
      <c r="B35" s="31">
        <v>149</v>
      </c>
      <c r="C35" s="38">
        <v>55.5</v>
      </c>
      <c r="D35" s="32">
        <v>8269.5</v>
      </c>
      <c r="E35" s="59" t="s">
        <v>17</v>
      </c>
      <c r="F35" s="28"/>
      <c r="G35" s="29"/>
      <c r="H35" s="29"/>
      <c r="I35" s="29"/>
    </row>
    <row r="36" spans="1:9" ht="15.75">
      <c r="A36" s="4">
        <v>45832.443402777775</v>
      </c>
      <c r="B36" s="31">
        <v>144</v>
      </c>
      <c r="C36" s="38">
        <v>55.5</v>
      </c>
      <c r="D36" s="32">
        <v>7992</v>
      </c>
      <c r="E36" s="59" t="s">
        <v>17</v>
      </c>
      <c r="F36" s="28"/>
      <c r="G36" s="29"/>
      <c r="H36" s="29"/>
      <c r="I36" s="29"/>
    </row>
    <row r="37" spans="1:9" ht="15.75">
      <c r="A37" s="4">
        <v>45832.443402777775</v>
      </c>
      <c r="B37" s="31">
        <v>67</v>
      </c>
      <c r="C37" s="38">
        <v>55.5</v>
      </c>
      <c r="D37" s="32">
        <v>3718.5</v>
      </c>
      <c r="E37" s="59" t="s">
        <v>17</v>
      </c>
      <c r="F37" s="28"/>
      <c r="G37" s="29"/>
      <c r="H37" s="29"/>
      <c r="I37" s="29"/>
    </row>
    <row r="38" spans="1:9" ht="15.75">
      <c r="A38" s="4">
        <v>45832.452534722222</v>
      </c>
      <c r="B38" s="31">
        <v>56</v>
      </c>
      <c r="C38" s="38">
        <v>55.5</v>
      </c>
      <c r="D38" s="32">
        <v>3108</v>
      </c>
      <c r="E38" s="59" t="s">
        <v>17</v>
      </c>
      <c r="F38" s="28"/>
      <c r="G38" s="29"/>
      <c r="H38" s="29"/>
      <c r="I38" s="29"/>
    </row>
    <row r="39" spans="1:9" ht="15.75">
      <c r="A39" s="4">
        <v>45832.454039351855</v>
      </c>
      <c r="B39" s="31">
        <v>139</v>
      </c>
      <c r="C39" s="38">
        <v>55.52</v>
      </c>
      <c r="D39" s="32">
        <v>7717.2800000000007</v>
      </c>
      <c r="E39" s="59" t="s">
        <v>17</v>
      </c>
      <c r="F39" s="28"/>
      <c r="G39" s="29"/>
      <c r="H39" s="29"/>
      <c r="I39" s="29"/>
    </row>
    <row r="40" spans="1:9" ht="15.75">
      <c r="A40" s="4">
        <v>45832.46292824074</v>
      </c>
      <c r="B40" s="31">
        <v>268</v>
      </c>
      <c r="C40" s="38">
        <v>55.56</v>
      </c>
      <c r="D40" s="32">
        <v>14890.08</v>
      </c>
      <c r="E40" s="59" t="s">
        <v>17</v>
      </c>
      <c r="F40" s="28"/>
      <c r="G40" s="29"/>
      <c r="H40" s="29"/>
      <c r="I40" s="29"/>
    </row>
    <row r="41" spans="1:9" ht="15.75">
      <c r="A41" s="4">
        <v>45832.469363425924</v>
      </c>
      <c r="B41" s="31">
        <v>131</v>
      </c>
      <c r="C41" s="38">
        <v>55.56</v>
      </c>
      <c r="D41" s="32">
        <v>7278.3600000000006</v>
      </c>
      <c r="E41" s="59" t="s">
        <v>17</v>
      </c>
      <c r="F41" s="28"/>
      <c r="G41" s="29"/>
      <c r="H41" s="29"/>
      <c r="I41" s="29"/>
    </row>
    <row r="42" spans="1:9" ht="15.75">
      <c r="A42" s="4">
        <v>45832.473738425928</v>
      </c>
      <c r="B42" s="31">
        <v>134</v>
      </c>
      <c r="C42" s="38">
        <v>55.56</v>
      </c>
      <c r="D42" s="32">
        <v>7445.04</v>
      </c>
      <c r="E42" s="59" t="s">
        <v>17</v>
      </c>
      <c r="F42" s="28"/>
      <c r="G42" s="29"/>
      <c r="H42" s="29"/>
      <c r="I42" s="29"/>
    </row>
    <row r="43" spans="1:9" ht="15.75">
      <c r="A43" s="4">
        <v>45832.478078703702</v>
      </c>
      <c r="B43" s="31">
        <v>130</v>
      </c>
      <c r="C43" s="38">
        <v>55.56</v>
      </c>
      <c r="D43" s="32">
        <v>7222.8</v>
      </c>
      <c r="E43" s="59" t="s">
        <v>17</v>
      </c>
      <c r="F43" s="28"/>
      <c r="G43" s="29"/>
      <c r="H43" s="29"/>
      <c r="I43" s="29"/>
    </row>
    <row r="44" spans="1:9" ht="15.75">
      <c r="A44" s="4">
        <v>45832.485717592594</v>
      </c>
      <c r="B44" s="31">
        <v>130</v>
      </c>
      <c r="C44" s="38">
        <v>55.56</v>
      </c>
      <c r="D44" s="32">
        <v>7222.8</v>
      </c>
      <c r="E44" s="59" t="s">
        <v>17</v>
      </c>
      <c r="F44" s="28"/>
      <c r="G44" s="29"/>
      <c r="H44" s="29"/>
      <c r="I44" s="29"/>
    </row>
    <row r="45" spans="1:9" ht="15.75">
      <c r="A45" s="4">
        <v>45832.485717592594</v>
      </c>
      <c r="B45" s="31">
        <v>148</v>
      </c>
      <c r="C45" s="38">
        <v>55.56</v>
      </c>
      <c r="D45" s="32">
        <v>8222.880000000001</v>
      </c>
      <c r="E45" s="59" t="s">
        <v>17</v>
      </c>
      <c r="F45" s="28"/>
      <c r="G45" s="29"/>
      <c r="H45" s="29"/>
      <c r="I45" s="29"/>
    </row>
    <row r="46" spans="1:9" ht="15.75">
      <c r="A46" s="4">
        <v>45832.490925925929</v>
      </c>
      <c r="B46" s="31">
        <v>130</v>
      </c>
      <c r="C46" s="38">
        <v>55.54</v>
      </c>
      <c r="D46" s="32">
        <v>7220.2</v>
      </c>
      <c r="E46" s="59" t="s">
        <v>17</v>
      </c>
      <c r="F46" s="28"/>
      <c r="G46" s="29"/>
      <c r="H46" s="29"/>
      <c r="I46" s="29"/>
    </row>
    <row r="47" spans="1:9" ht="15.75">
      <c r="A47" s="4">
        <v>45832.491469907407</v>
      </c>
      <c r="B47" s="31">
        <v>133</v>
      </c>
      <c r="C47" s="38">
        <v>55.52</v>
      </c>
      <c r="D47" s="32">
        <v>7384.1600000000008</v>
      </c>
      <c r="E47" s="59" t="s">
        <v>17</v>
      </c>
      <c r="F47" s="28"/>
      <c r="G47" s="29"/>
      <c r="H47" s="29"/>
      <c r="I47" s="29"/>
    </row>
    <row r="48" spans="1:9" ht="15.75">
      <c r="A48" s="4">
        <v>45832.495567129627</v>
      </c>
      <c r="B48" s="31">
        <v>135</v>
      </c>
      <c r="C48" s="38">
        <v>55.52</v>
      </c>
      <c r="D48" s="32">
        <v>7495.2000000000007</v>
      </c>
      <c r="E48" s="59" t="s">
        <v>17</v>
      </c>
      <c r="F48" s="28"/>
      <c r="G48" s="29"/>
      <c r="H48" s="29"/>
      <c r="I48" s="29"/>
    </row>
    <row r="49" spans="1:9" ht="15.75">
      <c r="A49" s="4">
        <v>45832.499780092592</v>
      </c>
      <c r="B49" s="31">
        <v>97</v>
      </c>
      <c r="C49" s="38">
        <v>55.48</v>
      </c>
      <c r="D49" s="32">
        <v>5381.5599999999995</v>
      </c>
      <c r="E49" s="59" t="s">
        <v>17</v>
      </c>
      <c r="F49" s="28"/>
      <c r="G49" s="28"/>
      <c r="H49" s="28"/>
      <c r="I49" s="28"/>
    </row>
    <row r="50" spans="1:9" ht="15.75">
      <c r="A50" s="4">
        <v>45832.499780092592</v>
      </c>
      <c r="B50" s="31">
        <v>37</v>
      </c>
      <c r="C50" s="38">
        <v>55.48</v>
      </c>
      <c r="D50" s="32">
        <v>2052.7599999999998</v>
      </c>
      <c r="E50" s="59" t="s">
        <v>17</v>
      </c>
      <c r="F50" s="28"/>
      <c r="G50" s="28"/>
      <c r="H50" s="28"/>
      <c r="I50" s="28"/>
    </row>
    <row r="51" spans="1:9" ht="15.75">
      <c r="A51" s="4">
        <v>45832.502268518518</v>
      </c>
      <c r="B51" s="31">
        <v>147</v>
      </c>
      <c r="C51" s="38">
        <v>55.48</v>
      </c>
      <c r="D51" s="32">
        <v>8155.5599999999995</v>
      </c>
      <c r="E51" s="59" t="s">
        <v>17</v>
      </c>
      <c r="F51" s="28"/>
      <c r="G51" s="28"/>
      <c r="H51" s="28"/>
      <c r="I51" s="28"/>
    </row>
    <row r="52" spans="1:9" ht="15.75">
      <c r="A52" s="4">
        <v>45832.512754629628</v>
      </c>
      <c r="B52" s="31">
        <v>139</v>
      </c>
      <c r="C52" s="38">
        <v>55.36</v>
      </c>
      <c r="D52" s="32">
        <v>7695.04</v>
      </c>
      <c r="E52" s="59" t="s">
        <v>17</v>
      </c>
      <c r="F52" s="28"/>
      <c r="G52" s="28"/>
      <c r="H52" s="28"/>
      <c r="I52" s="28"/>
    </row>
    <row r="53" spans="1:9" ht="15.75">
      <c r="A53" s="4">
        <v>45832.516851851855</v>
      </c>
      <c r="B53" s="31">
        <v>138</v>
      </c>
      <c r="C53" s="38">
        <v>55.38</v>
      </c>
      <c r="D53" s="32">
        <v>7642.4400000000005</v>
      </c>
      <c r="E53" s="59" t="s">
        <v>17</v>
      </c>
      <c r="F53" s="28"/>
      <c r="G53" s="28"/>
      <c r="H53" s="28"/>
      <c r="I53" s="28"/>
    </row>
    <row r="54" spans="1:9" ht="15.75">
      <c r="A54" s="4">
        <v>45832.516875000001</v>
      </c>
      <c r="B54" s="31">
        <v>134</v>
      </c>
      <c r="C54" s="38">
        <v>55.36</v>
      </c>
      <c r="D54" s="32">
        <v>7418.24</v>
      </c>
      <c r="E54" s="59" t="s">
        <v>17</v>
      </c>
      <c r="F54" s="28"/>
      <c r="G54" s="28"/>
      <c r="H54" s="28"/>
      <c r="I54" s="28"/>
    </row>
    <row r="55" spans="1:9" ht="15.75">
      <c r="A55" s="4">
        <v>45832.532430555555</v>
      </c>
      <c r="B55" s="31">
        <v>132</v>
      </c>
      <c r="C55" s="38">
        <v>55.36</v>
      </c>
      <c r="D55" s="32">
        <v>7307.5199999999995</v>
      </c>
      <c r="E55" s="59" t="s">
        <v>17</v>
      </c>
      <c r="F55" s="28"/>
      <c r="G55" s="28"/>
      <c r="H55" s="28"/>
      <c r="I55" s="28"/>
    </row>
    <row r="56" spans="1:9" ht="15.75">
      <c r="A56" s="4">
        <v>45832.532430555555</v>
      </c>
      <c r="B56" s="31">
        <v>75</v>
      </c>
      <c r="C56" s="38">
        <v>55.36</v>
      </c>
      <c r="D56" s="32">
        <v>4152</v>
      </c>
      <c r="E56" s="59" t="s">
        <v>17</v>
      </c>
      <c r="F56" s="28"/>
      <c r="G56" s="28"/>
      <c r="H56" s="28"/>
      <c r="I56" s="28"/>
    </row>
    <row r="57" spans="1:9" ht="15.75">
      <c r="A57" s="4">
        <v>45832.532430555555</v>
      </c>
      <c r="B57" s="31">
        <v>130</v>
      </c>
      <c r="C57" s="38">
        <v>55.36</v>
      </c>
      <c r="D57" s="32">
        <v>7196.8</v>
      </c>
      <c r="E57" s="59" t="s">
        <v>17</v>
      </c>
      <c r="F57" s="28"/>
      <c r="G57" s="28"/>
      <c r="H57" s="28"/>
      <c r="I57" s="28"/>
    </row>
    <row r="58" spans="1:9" ht="15.75">
      <c r="A58" s="4">
        <v>45832.532430555555</v>
      </c>
      <c r="B58" s="31">
        <v>182</v>
      </c>
      <c r="C58" s="38">
        <v>55.36</v>
      </c>
      <c r="D58" s="32">
        <v>10075.52</v>
      </c>
      <c r="E58" s="59" t="s">
        <v>17</v>
      </c>
      <c r="F58" s="28"/>
      <c r="G58" s="28"/>
      <c r="H58" s="28"/>
      <c r="I58" s="28"/>
    </row>
    <row r="59" spans="1:9" ht="15.75">
      <c r="A59" s="4">
        <v>45832.54241898148</v>
      </c>
      <c r="B59" s="31">
        <v>53</v>
      </c>
      <c r="C59" s="38">
        <v>55.5</v>
      </c>
      <c r="D59" s="32">
        <v>2941.5</v>
      </c>
      <c r="E59" s="59" t="s">
        <v>17</v>
      </c>
      <c r="F59" s="28"/>
      <c r="G59" s="28"/>
      <c r="H59" s="28"/>
      <c r="I59" s="28"/>
    </row>
    <row r="60" spans="1:9" ht="15.75">
      <c r="A60" s="4">
        <v>45832.54314814815</v>
      </c>
      <c r="B60" s="31">
        <v>274</v>
      </c>
      <c r="C60" s="38">
        <v>55.5</v>
      </c>
      <c r="D60" s="32">
        <v>15207</v>
      </c>
      <c r="E60" s="59" t="s">
        <v>17</v>
      </c>
      <c r="F60" s="28"/>
      <c r="G60" s="28"/>
      <c r="H60" s="28"/>
      <c r="I60" s="28"/>
    </row>
    <row r="61" spans="1:9" ht="15.75">
      <c r="A61" s="4">
        <v>45832.554884259262</v>
      </c>
      <c r="B61" s="31">
        <v>129</v>
      </c>
      <c r="C61" s="38">
        <v>55.44</v>
      </c>
      <c r="D61" s="32">
        <v>7151.7599999999993</v>
      </c>
      <c r="E61" s="59" t="s">
        <v>17</v>
      </c>
      <c r="F61" s="28"/>
      <c r="G61" s="28"/>
      <c r="H61" s="28"/>
      <c r="I61" s="28"/>
    </row>
    <row r="62" spans="1:9" ht="15.75">
      <c r="A62" s="4">
        <v>45832.559675925928</v>
      </c>
      <c r="B62" s="31">
        <v>156</v>
      </c>
      <c r="C62" s="38">
        <v>55.46</v>
      </c>
      <c r="D62" s="32">
        <v>8651.76</v>
      </c>
      <c r="E62" s="59" t="s">
        <v>17</v>
      </c>
      <c r="F62" s="28"/>
      <c r="G62" s="28"/>
      <c r="H62" s="28"/>
      <c r="I62" s="28"/>
    </row>
    <row r="63" spans="1:9" ht="15.75">
      <c r="A63" s="4">
        <v>45832.572916666664</v>
      </c>
      <c r="B63" s="31">
        <v>82</v>
      </c>
      <c r="C63" s="38">
        <v>55.48</v>
      </c>
      <c r="D63" s="32">
        <v>4549.3599999999997</v>
      </c>
      <c r="E63" s="59" t="s">
        <v>17</v>
      </c>
      <c r="F63" s="28"/>
      <c r="G63" s="28"/>
      <c r="H63" s="28"/>
      <c r="I63" s="28"/>
    </row>
    <row r="64" spans="1:9" ht="15.75">
      <c r="A64" s="4">
        <v>45832.572916666664</v>
      </c>
      <c r="B64" s="31">
        <v>50</v>
      </c>
      <c r="C64" s="38">
        <v>55.48</v>
      </c>
      <c r="D64" s="32">
        <v>2774</v>
      </c>
      <c r="E64" s="59" t="s">
        <v>17</v>
      </c>
      <c r="F64" s="28"/>
      <c r="G64" s="28"/>
      <c r="H64" s="28"/>
      <c r="I64" s="28"/>
    </row>
    <row r="65" spans="1:9" ht="15.75">
      <c r="A65" s="4">
        <v>45832.577835648146</v>
      </c>
      <c r="B65" s="31">
        <v>393</v>
      </c>
      <c r="C65" s="38">
        <v>55.5</v>
      </c>
      <c r="D65" s="32">
        <v>21811.5</v>
      </c>
      <c r="E65" s="59" t="s">
        <v>17</v>
      </c>
      <c r="F65" s="28"/>
      <c r="G65" s="28"/>
      <c r="H65" s="28"/>
      <c r="I65" s="28"/>
    </row>
    <row r="66" spans="1:9" ht="15.75">
      <c r="A66" s="4">
        <v>45832.580150462964</v>
      </c>
      <c r="B66" s="31">
        <v>29</v>
      </c>
      <c r="C66" s="38">
        <v>55.48</v>
      </c>
      <c r="D66" s="32">
        <v>1608.9199999999998</v>
      </c>
      <c r="E66" s="59" t="s">
        <v>17</v>
      </c>
      <c r="F66" s="28"/>
      <c r="G66" s="28"/>
      <c r="H66" s="28"/>
      <c r="I66" s="28"/>
    </row>
    <row r="67" spans="1:9" ht="15.75">
      <c r="A67" s="4">
        <v>45832.580150462964</v>
      </c>
      <c r="B67" s="31">
        <v>29</v>
      </c>
      <c r="C67" s="38">
        <v>55.48</v>
      </c>
      <c r="D67" s="32">
        <v>1608.9199999999998</v>
      </c>
      <c r="E67" s="59" t="s">
        <v>17</v>
      </c>
      <c r="F67" s="28"/>
      <c r="G67" s="28"/>
      <c r="H67" s="28"/>
      <c r="I67" s="28"/>
    </row>
    <row r="68" spans="1:9" ht="15.75">
      <c r="A68" s="4">
        <v>45832.580150462964</v>
      </c>
      <c r="B68" s="31">
        <v>206</v>
      </c>
      <c r="C68" s="38">
        <v>55.48</v>
      </c>
      <c r="D68" s="32">
        <v>11428.88</v>
      </c>
      <c r="E68" s="59" t="s">
        <v>17</v>
      </c>
      <c r="F68" s="28"/>
      <c r="G68" s="28"/>
      <c r="H68" s="28"/>
      <c r="I68" s="28"/>
    </row>
    <row r="69" spans="1:9" ht="15.75">
      <c r="A69" s="4">
        <v>45832.585173611114</v>
      </c>
      <c r="B69" s="31">
        <v>131</v>
      </c>
      <c r="C69" s="38">
        <v>55.46</v>
      </c>
      <c r="D69" s="32">
        <v>7265.26</v>
      </c>
      <c r="E69" s="59" t="s">
        <v>17</v>
      </c>
      <c r="F69" s="28"/>
      <c r="G69" s="28"/>
      <c r="H69" s="28"/>
      <c r="I69" s="28"/>
    </row>
    <row r="70" spans="1:9" ht="15.75">
      <c r="A70" s="4">
        <v>45832.594189814816</v>
      </c>
      <c r="B70" s="31">
        <v>140</v>
      </c>
      <c r="C70" s="38">
        <v>55.5</v>
      </c>
      <c r="D70" s="32">
        <v>7770</v>
      </c>
      <c r="E70" s="59" t="s">
        <v>17</v>
      </c>
      <c r="F70" s="28"/>
      <c r="G70" s="28"/>
      <c r="H70" s="28"/>
      <c r="I70" s="28"/>
    </row>
    <row r="71" spans="1:9" ht="15.75">
      <c r="A71" s="4">
        <v>45832.599108796298</v>
      </c>
      <c r="B71" s="31">
        <v>263</v>
      </c>
      <c r="C71" s="38">
        <v>55.5</v>
      </c>
      <c r="D71" s="32">
        <v>14596.5</v>
      </c>
      <c r="E71" s="59" t="s">
        <v>17</v>
      </c>
      <c r="F71" s="28"/>
      <c r="G71" s="28"/>
      <c r="H71" s="28"/>
      <c r="I71" s="28"/>
    </row>
    <row r="72" spans="1:9" ht="15.75">
      <c r="A72" s="4">
        <v>45832.605729166666</v>
      </c>
      <c r="B72" s="31">
        <v>140</v>
      </c>
      <c r="C72" s="38">
        <v>55.46</v>
      </c>
      <c r="D72" s="32">
        <v>7764.4000000000005</v>
      </c>
      <c r="E72" s="59" t="s">
        <v>17</v>
      </c>
      <c r="F72" s="28"/>
      <c r="G72" s="28"/>
      <c r="H72" s="28"/>
      <c r="I72" s="28"/>
    </row>
    <row r="73" spans="1:9" ht="15.75">
      <c r="A73" s="4">
        <v>45832.608923611115</v>
      </c>
      <c r="B73" s="31">
        <v>90</v>
      </c>
      <c r="C73" s="38">
        <v>55.5</v>
      </c>
      <c r="D73" s="32">
        <v>4995</v>
      </c>
      <c r="E73" s="59" t="s">
        <v>17</v>
      </c>
      <c r="F73" s="28"/>
      <c r="G73" s="28"/>
      <c r="H73" s="28"/>
      <c r="I73" s="28"/>
    </row>
    <row r="74" spans="1:9" ht="15.75">
      <c r="A74" s="4">
        <v>45832.608923611115</v>
      </c>
      <c r="B74" s="31">
        <v>44</v>
      </c>
      <c r="C74" s="38">
        <v>55.5</v>
      </c>
      <c r="D74" s="32">
        <v>2442</v>
      </c>
      <c r="E74" s="59" t="s">
        <v>17</v>
      </c>
      <c r="F74" s="28"/>
      <c r="G74" s="29"/>
      <c r="H74" s="29"/>
      <c r="I74" s="29"/>
    </row>
    <row r="75" spans="1:9" ht="15.75">
      <c r="A75" s="4">
        <v>45832.610752314817</v>
      </c>
      <c r="B75" s="31">
        <v>143</v>
      </c>
      <c r="C75" s="38">
        <v>55.48</v>
      </c>
      <c r="D75" s="32">
        <v>7933.6399999999994</v>
      </c>
      <c r="E75" s="59" t="s">
        <v>17</v>
      </c>
      <c r="F75" s="28"/>
      <c r="G75" s="29"/>
      <c r="H75" s="29"/>
      <c r="I75" s="29"/>
    </row>
    <row r="76" spans="1:9" ht="15.75">
      <c r="A76" s="4">
        <v>45832.610752314817</v>
      </c>
      <c r="B76" s="31">
        <v>132</v>
      </c>
      <c r="C76" s="38">
        <v>55.48</v>
      </c>
      <c r="D76" s="32">
        <v>7323.36</v>
      </c>
      <c r="E76" s="59" t="s">
        <v>17</v>
      </c>
      <c r="F76" s="28"/>
      <c r="G76" s="29"/>
      <c r="H76" s="29"/>
      <c r="I76" s="29"/>
    </row>
    <row r="77" spans="1:9" ht="15.75">
      <c r="A77" s="4">
        <v>45832.617326388892</v>
      </c>
      <c r="B77" s="31">
        <v>134</v>
      </c>
      <c r="C77" s="38">
        <v>55.46</v>
      </c>
      <c r="D77" s="32">
        <v>7431.64</v>
      </c>
      <c r="E77" s="59" t="s">
        <v>17</v>
      </c>
      <c r="F77" s="28"/>
      <c r="G77" s="29"/>
      <c r="H77" s="29"/>
      <c r="I77" s="29"/>
    </row>
    <row r="78" spans="1:9" ht="15.75">
      <c r="A78" s="4">
        <v>45832.625914351855</v>
      </c>
      <c r="B78" s="31">
        <v>171</v>
      </c>
      <c r="C78" s="38">
        <v>55.46</v>
      </c>
      <c r="D78" s="32">
        <v>9483.66</v>
      </c>
      <c r="E78" s="59" t="s">
        <v>17</v>
      </c>
      <c r="F78" s="28"/>
      <c r="G78" s="29"/>
      <c r="H78" s="29"/>
      <c r="I78" s="29"/>
    </row>
    <row r="79" spans="1:9" ht="15.75">
      <c r="A79" s="4">
        <v>45832.626307870371</v>
      </c>
      <c r="B79" s="31">
        <v>2</v>
      </c>
      <c r="C79" s="38">
        <v>55.42</v>
      </c>
      <c r="D79" s="32">
        <v>110.84</v>
      </c>
      <c r="E79" s="59" t="s">
        <v>17</v>
      </c>
      <c r="F79" s="28"/>
      <c r="G79" s="29"/>
      <c r="H79" s="29"/>
      <c r="I79" s="29"/>
    </row>
    <row r="80" spans="1:9" ht="15.75">
      <c r="A80" s="4">
        <v>45832.626307870371</v>
      </c>
      <c r="B80" s="31">
        <v>5</v>
      </c>
      <c r="C80" s="38">
        <v>55.42</v>
      </c>
      <c r="D80" s="32">
        <v>277.10000000000002</v>
      </c>
      <c r="E80" s="59" t="s">
        <v>17</v>
      </c>
      <c r="F80" s="28"/>
      <c r="G80" s="29"/>
      <c r="H80" s="29"/>
      <c r="I80" s="29"/>
    </row>
    <row r="81" spans="1:9" ht="15.75">
      <c r="A81" s="4">
        <v>45832.629988425928</v>
      </c>
      <c r="B81" s="31">
        <v>139</v>
      </c>
      <c r="C81" s="38">
        <v>55.42</v>
      </c>
      <c r="D81" s="32">
        <v>7703.38</v>
      </c>
      <c r="E81" s="59" t="s">
        <v>17</v>
      </c>
      <c r="F81" s="28"/>
      <c r="G81" s="29"/>
      <c r="H81" s="29"/>
      <c r="I81" s="29"/>
    </row>
    <row r="82" spans="1:9" ht="15.75">
      <c r="A82" s="4">
        <v>45832.629988425928</v>
      </c>
      <c r="B82" s="31">
        <v>3</v>
      </c>
      <c r="C82" s="38">
        <v>55.42</v>
      </c>
      <c r="D82" s="32">
        <v>166.26</v>
      </c>
      <c r="E82" s="59" t="s">
        <v>17</v>
      </c>
      <c r="F82" s="28"/>
      <c r="G82" s="29"/>
      <c r="H82" s="29"/>
      <c r="I82" s="29"/>
    </row>
    <row r="83" spans="1:9" ht="15.75">
      <c r="A83" s="4">
        <v>45832.63553240741</v>
      </c>
      <c r="B83" s="31">
        <v>134</v>
      </c>
      <c r="C83" s="38">
        <v>55.42</v>
      </c>
      <c r="D83" s="32">
        <v>7426.2800000000007</v>
      </c>
      <c r="E83" s="59" t="s">
        <v>17</v>
      </c>
      <c r="F83" s="28"/>
      <c r="G83" s="29"/>
      <c r="H83" s="29"/>
      <c r="I83" s="29"/>
    </row>
    <row r="84" spans="1:9" ht="15.75">
      <c r="A84" s="4">
        <v>45832.63553240741</v>
      </c>
      <c r="B84" s="31">
        <v>133</v>
      </c>
      <c r="C84" s="38">
        <v>55.42</v>
      </c>
      <c r="D84" s="32">
        <v>7370.8600000000006</v>
      </c>
      <c r="E84" s="59" t="s">
        <v>17</v>
      </c>
      <c r="F84" s="28"/>
      <c r="G84" s="29"/>
      <c r="H84" s="29"/>
      <c r="I84" s="29"/>
    </row>
    <row r="85" spans="1:9" ht="15.75">
      <c r="A85" s="4">
        <v>45832.642048611109</v>
      </c>
      <c r="B85" s="31">
        <v>157</v>
      </c>
      <c r="C85" s="38">
        <v>55.42</v>
      </c>
      <c r="D85" s="32">
        <v>8700.94</v>
      </c>
      <c r="E85" s="59" t="s">
        <v>17</v>
      </c>
      <c r="F85" s="28"/>
      <c r="G85" s="29"/>
      <c r="H85" s="29"/>
      <c r="I85" s="29"/>
    </row>
    <row r="86" spans="1:9" ht="15.75">
      <c r="A86" s="4">
        <v>45832.645925925928</v>
      </c>
      <c r="B86" s="31">
        <v>299</v>
      </c>
      <c r="C86" s="38">
        <v>55.42</v>
      </c>
      <c r="D86" s="32">
        <v>16570.580000000002</v>
      </c>
      <c r="E86" s="59" t="s">
        <v>17</v>
      </c>
      <c r="F86" s="28"/>
      <c r="G86" s="29"/>
      <c r="H86" s="29"/>
      <c r="I86" s="29"/>
    </row>
    <row r="87" spans="1:9" ht="15.75">
      <c r="A87" s="4">
        <v>45832.648877314816</v>
      </c>
      <c r="B87" s="31">
        <v>160</v>
      </c>
      <c r="C87" s="38">
        <v>55.4</v>
      </c>
      <c r="D87" s="32">
        <v>8864</v>
      </c>
      <c r="E87" s="59" t="s">
        <v>17</v>
      </c>
      <c r="F87" s="28"/>
      <c r="G87" s="29"/>
      <c r="H87" s="29"/>
      <c r="I87" s="29"/>
    </row>
    <row r="88" spans="1:9" ht="15.75">
      <c r="A88" s="4">
        <v>45832.654421296298</v>
      </c>
      <c r="B88" s="31">
        <v>220</v>
      </c>
      <c r="C88" s="38">
        <v>55.42</v>
      </c>
      <c r="D88" s="32">
        <v>12192.4</v>
      </c>
      <c r="E88" s="59" t="s">
        <v>17</v>
      </c>
      <c r="F88" s="28"/>
      <c r="G88" s="29"/>
      <c r="H88" s="29"/>
      <c r="I88" s="29"/>
    </row>
    <row r="89" spans="1:9" ht="15.75">
      <c r="A89" s="4">
        <v>45832.654421296298</v>
      </c>
      <c r="B89" s="31">
        <v>105</v>
      </c>
      <c r="C89" s="38">
        <v>55.42</v>
      </c>
      <c r="D89" s="32">
        <v>5819.1</v>
      </c>
      <c r="E89" s="59" t="s">
        <v>17</v>
      </c>
      <c r="F89" s="28"/>
      <c r="G89" s="29"/>
      <c r="H89" s="29"/>
      <c r="I89" s="29"/>
    </row>
    <row r="90" spans="1:9" ht="15.75">
      <c r="A90" s="4">
        <v>45832.655925925923</v>
      </c>
      <c r="B90" s="31">
        <v>185</v>
      </c>
      <c r="C90" s="38">
        <v>55.4</v>
      </c>
      <c r="D90" s="32">
        <v>10249</v>
      </c>
      <c r="E90" s="59" t="s">
        <v>17</v>
      </c>
      <c r="F90" s="28"/>
      <c r="G90" s="29"/>
      <c r="H90" s="29"/>
      <c r="I90" s="29"/>
    </row>
    <row r="91" spans="1:9" ht="15.75">
      <c r="A91" s="4">
        <v>45832.658634259256</v>
      </c>
      <c r="B91" s="31">
        <v>138</v>
      </c>
      <c r="C91" s="38">
        <v>55.36</v>
      </c>
      <c r="D91" s="32">
        <v>7639.68</v>
      </c>
      <c r="E91" s="59" t="s">
        <v>17</v>
      </c>
      <c r="F91" s="28"/>
      <c r="G91" s="29"/>
      <c r="H91" s="29"/>
      <c r="I91" s="29"/>
    </row>
    <row r="92" spans="1:9" ht="15.75">
      <c r="A92" s="4">
        <v>45832.664710648147</v>
      </c>
      <c r="B92" s="31">
        <v>151</v>
      </c>
      <c r="C92" s="38">
        <v>55.3</v>
      </c>
      <c r="D92" s="32">
        <v>8350.2999999999993</v>
      </c>
      <c r="E92" s="59" t="s">
        <v>17</v>
      </c>
      <c r="F92" s="28"/>
      <c r="G92" s="29"/>
      <c r="H92" s="29"/>
      <c r="I92" s="29"/>
    </row>
    <row r="93" spans="1:9" ht="15.75">
      <c r="A93" s="4">
        <v>45832.665000000001</v>
      </c>
      <c r="B93" s="31">
        <v>140</v>
      </c>
      <c r="C93" s="38">
        <v>55.28</v>
      </c>
      <c r="D93" s="32">
        <v>7739.2</v>
      </c>
      <c r="E93" s="59" t="s">
        <v>17</v>
      </c>
      <c r="F93" s="28"/>
      <c r="G93" s="29"/>
      <c r="H93" s="29"/>
      <c r="I93" s="29"/>
    </row>
    <row r="94" spans="1:9" ht="15.75">
      <c r="A94" s="4">
        <v>45832.665000000001</v>
      </c>
      <c r="B94" s="31">
        <v>145</v>
      </c>
      <c r="C94" s="38">
        <v>55.28</v>
      </c>
      <c r="D94" s="32">
        <v>8015.6</v>
      </c>
      <c r="E94" s="59" t="s">
        <v>17</v>
      </c>
      <c r="F94" s="28"/>
      <c r="G94" s="29"/>
      <c r="H94" s="29"/>
      <c r="I94" s="29"/>
    </row>
    <row r="95" spans="1:9" ht="15.75">
      <c r="A95" s="4">
        <v>45832.665000000001</v>
      </c>
      <c r="B95" s="31">
        <v>132</v>
      </c>
      <c r="C95" s="38">
        <v>55.28</v>
      </c>
      <c r="D95" s="32">
        <v>7296.96</v>
      </c>
      <c r="E95" s="59" t="s">
        <v>17</v>
      </c>
      <c r="F95" s="28"/>
      <c r="G95" s="29"/>
      <c r="H95" s="29"/>
      <c r="I95" s="29"/>
    </row>
    <row r="96" spans="1:9" ht="15.75">
      <c r="A96" s="4">
        <v>45832.667256944442</v>
      </c>
      <c r="B96" s="31">
        <v>132</v>
      </c>
      <c r="C96" s="38">
        <v>55.3</v>
      </c>
      <c r="D96" s="32">
        <v>7299.5999999999995</v>
      </c>
      <c r="E96" s="59" t="s">
        <v>17</v>
      </c>
      <c r="F96" s="28"/>
      <c r="G96" s="29"/>
      <c r="H96" s="29"/>
      <c r="I96" s="29"/>
    </row>
    <row r="97" spans="1:9" ht="15.75">
      <c r="A97" s="4">
        <v>45832.66983796296</v>
      </c>
      <c r="B97" s="31">
        <v>149</v>
      </c>
      <c r="C97" s="38">
        <v>55.34</v>
      </c>
      <c r="D97" s="32">
        <v>8245.66</v>
      </c>
      <c r="E97" s="59" t="s">
        <v>17</v>
      </c>
      <c r="F97" s="28"/>
      <c r="G97" s="29"/>
      <c r="H97" s="29"/>
      <c r="I97" s="29"/>
    </row>
    <row r="98" spans="1:9" ht="15.75">
      <c r="A98" s="4">
        <v>45832.671053240738</v>
      </c>
      <c r="B98" s="31">
        <v>138</v>
      </c>
      <c r="C98" s="38">
        <v>55.34</v>
      </c>
      <c r="D98" s="32">
        <v>7636.92</v>
      </c>
      <c r="E98" s="59" t="s">
        <v>17</v>
      </c>
      <c r="F98" s="28"/>
      <c r="G98" s="29"/>
      <c r="H98" s="29"/>
      <c r="I98" s="29"/>
    </row>
    <row r="99" spans="1:9" ht="15.75">
      <c r="A99" s="4">
        <v>45832.672025462962</v>
      </c>
      <c r="B99" s="31">
        <v>147</v>
      </c>
      <c r="C99" s="38">
        <v>55.32</v>
      </c>
      <c r="D99" s="32">
        <v>8132.04</v>
      </c>
      <c r="E99" s="59" t="s">
        <v>17</v>
      </c>
      <c r="F99" s="28"/>
      <c r="G99" s="29"/>
      <c r="H99" s="29"/>
      <c r="I99" s="29"/>
    </row>
    <row r="100" spans="1:9" ht="15.75">
      <c r="A100" s="4">
        <v>45832.678912037038</v>
      </c>
      <c r="B100" s="31">
        <v>132</v>
      </c>
      <c r="C100" s="38">
        <v>55.3</v>
      </c>
      <c r="D100" s="32">
        <v>7299.5999999999995</v>
      </c>
      <c r="E100" s="59" t="s">
        <v>17</v>
      </c>
      <c r="F100" s="28"/>
      <c r="G100" s="29"/>
      <c r="H100" s="29"/>
      <c r="I100" s="29"/>
    </row>
    <row r="101" spans="1:9" ht="15.75">
      <c r="A101" s="4">
        <v>45832.678912037038</v>
      </c>
      <c r="B101" s="31">
        <v>131</v>
      </c>
      <c r="C101" s="38">
        <v>55.3</v>
      </c>
      <c r="D101" s="32">
        <v>7244.2999999999993</v>
      </c>
      <c r="E101" s="59" t="s">
        <v>17</v>
      </c>
      <c r="F101" s="28"/>
      <c r="G101" s="29"/>
      <c r="H101" s="29"/>
      <c r="I101" s="29"/>
    </row>
    <row r="102" spans="1:9" ht="15.75">
      <c r="A102" s="4">
        <v>45832.678912037038</v>
      </c>
      <c r="B102" s="31">
        <v>131</v>
      </c>
      <c r="C102" s="38">
        <v>55.3</v>
      </c>
      <c r="D102" s="32">
        <v>7244.2999999999993</v>
      </c>
      <c r="E102" s="59" t="s">
        <v>17</v>
      </c>
      <c r="F102" s="28"/>
      <c r="G102" s="29"/>
      <c r="H102" s="29"/>
      <c r="I102" s="29"/>
    </row>
    <row r="103" spans="1:9" ht="15.75">
      <c r="A103" s="4">
        <v>45832.678912037038</v>
      </c>
      <c r="B103" s="31">
        <v>299</v>
      </c>
      <c r="C103" s="38">
        <v>55.3</v>
      </c>
      <c r="D103" s="32">
        <v>16534.7</v>
      </c>
      <c r="E103" s="59" t="s">
        <v>17</v>
      </c>
      <c r="F103" s="28"/>
      <c r="G103" s="29"/>
      <c r="H103" s="29"/>
      <c r="I103" s="29"/>
    </row>
    <row r="104" spans="1:9" ht="15.75">
      <c r="A104" s="4">
        <v>45832.686354166668</v>
      </c>
      <c r="B104" s="31">
        <v>217</v>
      </c>
      <c r="C104" s="38">
        <v>55.34</v>
      </c>
      <c r="D104" s="32">
        <v>12008.78</v>
      </c>
      <c r="E104" s="59" t="s">
        <v>17</v>
      </c>
      <c r="F104" s="28"/>
      <c r="G104" s="29"/>
      <c r="H104" s="29"/>
      <c r="I104" s="29"/>
    </row>
    <row r="105" spans="1:9" ht="15.75">
      <c r="A105" s="4">
        <v>45832.686354166668</v>
      </c>
      <c r="B105" s="31">
        <v>55</v>
      </c>
      <c r="C105" s="38">
        <v>55.34</v>
      </c>
      <c r="D105" s="32">
        <v>3043.7000000000003</v>
      </c>
      <c r="E105" s="59" t="s">
        <v>17</v>
      </c>
      <c r="F105" s="28"/>
      <c r="G105" s="29"/>
      <c r="H105" s="29"/>
      <c r="I105" s="29"/>
    </row>
    <row r="106" spans="1:9" ht="15.75">
      <c r="A106" s="4">
        <v>45832.691041666665</v>
      </c>
      <c r="B106" s="31">
        <v>148</v>
      </c>
      <c r="C106" s="38">
        <v>55.36</v>
      </c>
      <c r="D106" s="32">
        <v>8193.2800000000007</v>
      </c>
      <c r="E106" s="59" t="s">
        <v>17</v>
      </c>
      <c r="F106" s="28"/>
      <c r="G106" s="29"/>
      <c r="H106" s="29"/>
      <c r="I106" s="29"/>
    </row>
    <row r="107" spans="1:9" ht="15.75">
      <c r="A107" s="4">
        <v>45832.691041666665</v>
      </c>
      <c r="B107" s="31">
        <v>94</v>
      </c>
      <c r="C107" s="38">
        <v>55.36</v>
      </c>
      <c r="D107" s="32">
        <v>5203.84</v>
      </c>
      <c r="E107" s="59" t="s">
        <v>17</v>
      </c>
      <c r="F107" s="28"/>
      <c r="G107" s="29"/>
      <c r="H107" s="29"/>
      <c r="I107" s="29"/>
    </row>
    <row r="108" spans="1:9" ht="15.75">
      <c r="A108" s="4">
        <v>45832.691041666665</v>
      </c>
      <c r="B108" s="31">
        <v>57</v>
      </c>
      <c r="C108" s="38">
        <v>55.36</v>
      </c>
      <c r="D108" s="32">
        <v>3155.52</v>
      </c>
      <c r="E108" s="59" t="s">
        <v>17</v>
      </c>
      <c r="F108" s="28"/>
      <c r="G108" s="29"/>
      <c r="H108" s="29"/>
      <c r="I108" s="29"/>
    </row>
    <row r="109" spans="1:9" ht="15.75">
      <c r="A109" s="4">
        <v>45832.691041666665</v>
      </c>
      <c r="B109" s="31">
        <v>150</v>
      </c>
      <c r="C109" s="38">
        <v>55.36</v>
      </c>
      <c r="D109" s="32">
        <v>8304</v>
      </c>
      <c r="E109" s="59" t="s">
        <v>17</v>
      </c>
      <c r="F109" s="28"/>
      <c r="G109" s="29"/>
      <c r="H109" s="29"/>
      <c r="I109" s="29"/>
    </row>
    <row r="110" spans="1:9" ht="15.75">
      <c r="A110" s="4">
        <v>45832.694618055553</v>
      </c>
      <c r="B110" s="31">
        <v>134</v>
      </c>
      <c r="C110" s="38">
        <v>55.34</v>
      </c>
      <c r="D110" s="32">
        <v>7415.56</v>
      </c>
      <c r="E110" s="59" t="s">
        <v>17</v>
      </c>
      <c r="F110" s="28"/>
      <c r="G110" s="29"/>
      <c r="H110" s="29"/>
      <c r="I110" s="29"/>
    </row>
    <row r="111" spans="1:9" ht="15.75">
      <c r="A111" s="4">
        <v>45832.702997685185</v>
      </c>
      <c r="B111" s="31">
        <v>146</v>
      </c>
      <c r="C111" s="38">
        <v>55.36</v>
      </c>
      <c r="D111" s="32">
        <v>8082.5599999999995</v>
      </c>
      <c r="E111" s="59" t="s">
        <v>17</v>
      </c>
      <c r="F111" s="28"/>
      <c r="G111" s="29"/>
      <c r="H111" s="29"/>
      <c r="I111" s="29"/>
    </row>
    <row r="112" spans="1:9" ht="15.75">
      <c r="A112" s="4">
        <v>45832.705277777779</v>
      </c>
      <c r="B112" s="31">
        <v>141</v>
      </c>
      <c r="C112" s="38">
        <v>55.36</v>
      </c>
      <c r="D112" s="32">
        <v>7805.76</v>
      </c>
      <c r="E112" s="59" t="s">
        <v>17</v>
      </c>
      <c r="F112" s="28"/>
      <c r="G112" s="29"/>
      <c r="H112" s="29"/>
      <c r="I112" s="29"/>
    </row>
    <row r="113" spans="1:9" ht="15.75">
      <c r="A113" s="4">
        <v>45832.705810185187</v>
      </c>
      <c r="B113" s="31">
        <v>307</v>
      </c>
      <c r="C113" s="38">
        <v>55.38</v>
      </c>
      <c r="D113" s="32">
        <v>17001.66</v>
      </c>
      <c r="E113" s="59" t="s">
        <v>17</v>
      </c>
      <c r="F113" s="28"/>
      <c r="G113" s="29"/>
      <c r="H113" s="29"/>
      <c r="I113" s="29"/>
    </row>
    <row r="114" spans="1:9" ht="15.75">
      <c r="A114" s="4">
        <v>45832.706354166665</v>
      </c>
      <c r="B114" s="31">
        <v>147</v>
      </c>
      <c r="C114" s="38">
        <v>55.38</v>
      </c>
      <c r="D114" s="32">
        <v>8140.8600000000006</v>
      </c>
      <c r="E114" s="59" t="s">
        <v>17</v>
      </c>
      <c r="F114" s="28"/>
      <c r="G114" s="29"/>
      <c r="H114" s="29"/>
      <c r="I114" s="29"/>
    </row>
    <row r="115" spans="1:9" ht="15.75">
      <c r="A115" s="4">
        <v>45832.707673611112</v>
      </c>
      <c r="B115" s="31">
        <v>148</v>
      </c>
      <c r="C115" s="38">
        <v>55.38</v>
      </c>
      <c r="D115" s="32">
        <v>8196.24</v>
      </c>
      <c r="E115" s="59" t="s">
        <v>17</v>
      </c>
      <c r="F115" s="28"/>
      <c r="G115" s="29"/>
      <c r="H115" s="29"/>
      <c r="I115" s="29"/>
    </row>
    <row r="116" spans="1:9" ht="15.75">
      <c r="A116" s="4">
        <v>45832.713310185187</v>
      </c>
      <c r="B116" s="31">
        <v>72</v>
      </c>
      <c r="C116" s="38">
        <v>55.34</v>
      </c>
      <c r="D116" s="32">
        <v>3984.4800000000005</v>
      </c>
      <c r="E116" s="59" t="s">
        <v>17</v>
      </c>
      <c r="F116" s="28"/>
      <c r="G116" s="29"/>
      <c r="H116" s="29"/>
      <c r="I116" s="29"/>
    </row>
    <row r="117" spans="1:9" ht="15.75">
      <c r="A117" s="4">
        <v>45832.713310185187</v>
      </c>
      <c r="B117" s="31">
        <v>198</v>
      </c>
      <c r="C117" s="38">
        <v>55.34</v>
      </c>
      <c r="D117" s="32">
        <v>10957.320000000002</v>
      </c>
      <c r="E117" s="59" t="s">
        <v>17</v>
      </c>
      <c r="F117" s="28"/>
      <c r="G117" s="29"/>
      <c r="H117" s="29"/>
      <c r="I117" s="29"/>
    </row>
    <row r="118" spans="1:9" ht="15.75">
      <c r="A118" s="4">
        <v>45832.713321759256</v>
      </c>
      <c r="B118" s="31">
        <v>27</v>
      </c>
      <c r="C118" s="38">
        <v>55.34</v>
      </c>
      <c r="D118" s="32">
        <v>1494.18</v>
      </c>
      <c r="E118" s="59" t="s">
        <v>17</v>
      </c>
      <c r="F118" s="28"/>
      <c r="G118" s="29"/>
      <c r="H118" s="29"/>
      <c r="I118" s="29"/>
    </row>
    <row r="119" spans="1:9" ht="15.75">
      <c r="A119" s="4">
        <v>45832.713541666664</v>
      </c>
      <c r="B119" s="31">
        <v>152</v>
      </c>
      <c r="C119" s="38">
        <v>55.32</v>
      </c>
      <c r="D119" s="32">
        <v>8408.64</v>
      </c>
      <c r="E119" s="59" t="s">
        <v>17</v>
      </c>
      <c r="F119" s="28"/>
      <c r="G119" s="29"/>
      <c r="H119" s="29"/>
      <c r="I119" s="29"/>
    </row>
    <row r="120" spans="1:9" ht="15.75">
      <c r="A120" s="4">
        <v>45832.718449074076</v>
      </c>
      <c r="B120" s="31">
        <v>87</v>
      </c>
      <c r="C120" s="38">
        <v>55.3</v>
      </c>
      <c r="D120" s="32">
        <v>4811.0999999999995</v>
      </c>
      <c r="E120" s="59" t="s">
        <v>17</v>
      </c>
      <c r="F120" s="28"/>
      <c r="G120" s="29"/>
      <c r="H120" s="29"/>
      <c r="I120" s="29"/>
    </row>
    <row r="121" spans="1:9" ht="15.75">
      <c r="A121" s="4">
        <v>45832.718449074076</v>
      </c>
      <c r="B121" s="31">
        <v>171</v>
      </c>
      <c r="C121" s="38">
        <v>55.3</v>
      </c>
      <c r="D121" s="32">
        <v>9456.2999999999993</v>
      </c>
      <c r="E121" s="59" t="s">
        <v>17</v>
      </c>
      <c r="F121" s="28"/>
      <c r="G121" s="29"/>
      <c r="H121" s="29"/>
      <c r="I121" s="29"/>
    </row>
    <row r="122" spans="1:9" ht="15.75">
      <c r="A122" s="4">
        <v>45832.722048611111</v>
      </c>
      <c r="B122" s="31">
        <v>148</v>
      </c>
      <c r="C122" s="38">
        <v>55.32</v>
      </c>
      <c r="D122" s="32">
        <v>8187.36</v>
      </c>
      <c r="E122" s="59" t="s">
        <v>17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3CCD-BBAE-450C-BA3A-13E9E1CE83B0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45831.380694444444</v>
      </c>
      <c r="B5" s="31">
        <v>82</v>
      </c>
      <c r="C5" s="38">
        <v>55.14</v>
      </c>
      <c r="D5" s="32">
        <v>4521.4800000000005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45831.380694444444</v>
      </c>
      <c r="B6" s="31">
        <v>89</v>
      </c>
      <c r="C6" s="38">
        <v>55.14</v>
      </c>
      <c r="D6" s="32">
        <v>4907.46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839868.58000000019</v>
      </c>
    </row>
    <row r="7" spans="1:9" ht="15.75">
      <c r="A7" s="4">
        <v>45831.380694444444</v>
      </c>
      <c r="B7" s="31">
        <v>122</v>
      </c>
      <c r="C7" s="38">
        <v>55.14</v>
      </c>
      <c r="D7" s="32">
        <v>6727.08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45831.385474537034</v>
      </c>
      <c r="B8" s="31">
        <v>142</v>
      </c>
      <c r="C8" s="38">
        <v>55.2</v>
      </c>
      <c r="D8" s="32">
        <v>7838.4000000000005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45831.385474537034</v>
      </c>
      <c r="B9" s="31">
        <v>252</v>
      </c>
      <c r="C9" s="38">
        <v>55.2</v>
      </c>
      <c r="D9" s="32">
        <v>13910.400000000001</v>
      </c>
      <c r="E9" s="59" t="s">
        <v>17</v>
      </c>
      <c r="F9" s="33"/>
      <c r="G9" s="46" t="s">
        <v>16</v>
      </c>
      <c r="H9" s="47">
        <f>ROUND((I9/SUM(H6:H7)),4)</f>
        <v>55.229100000000003</v>
      </c>
      <c r="I9" s="48">
        <f>SUM(I6:I7)</f>
        <v>839868.58000000019</v>
      </c>
    </row>
    <row r="10" spans="1:9" ht="15.75">
      <c r="A10" s="4">
        <v>45831.385474537034</v>
      </c>
      <c r="B10" s="31">
        <v>145</v>
      </c>
      <c r="C10" s="38">
        <v>55.2</v>
      </c>
      <c r="D10" s="32">
        <v>8004</v>
      </c>
      <c r="E10" s="59" t="s">
        <v>17</v>
      </c>
      <c r="F10" s="33"/>
      <c r="G10" s="29"/>
      <c r="H10" s="29"/>
      <c r="I10" s="26"/>
    </row>
    <row r="11" spans="1:9" ht="15.75">
      <c r="A11" s="4">
        <v>45831.392361111109</v>
      </c>
      <c r="B11" s="31">
        <v>139</v>
      </c>
      <c r="C11" s="38">
        <v>55.26</v>
      </c>
      <c r="D11" s="32">
        <v>7681.1399999999994</v>
      </c>
      <c r="E11" s="59" t="s">
        <v>17</v>
      </c>
      <c r="F11" s="33"/>
      <c r="G11" s="29"/>
      <c r="H11" s="29"/>
      <c r="I11" s="49"/>
    </row>
    <row r="12" spans="1:9" ht="15.75">
      <c r="A12" s="4">
        <v>45831.39471064815</v>
      </c>
      <c r="B12" s="31">
        <v>143</v>
      </c>
      <c r="C12" s="38">
        <v>55.26</v>
      </c>
      <c r="D12" s="32">
        <v>7902.1799999999994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45831.39671296296</v>
      </c>
      <c r="B13" s="31">
        <v>153</v>
      </c>
      <c r="C13" s="38">
        <v>55.24</v>
      </c>
      <c r="D13" s="32">
        <v>8451.7200000000012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45831.400752314818</v>
      </c>
      <c r="B14" s="31">
        <v>56</v>
      </c>
      <c r="C14" s="38">
        <v>55.18</v>
      </c>
      <c r="D14" s="32">
        <v>3090.08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45831.400752314818</v>
      </c>
      <c r="B15" s="31">
        <v>75</v>
      </c>
      <c r="C15" s="38">
        <v>55.18</v>
      </c>
      <c r="D15" s="32">
        <v>4138.5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45831.403749999998</v>
      </c>
      <c r="B16" s="31">
        <v>133</v>
      </c>
      <c r="C16" s="38">
        <v>55.26</v>
      </c>
      <c r="D16" s="32">
        <v>7349.58</v>
      </c>
      <c r="E16" s="59" t="s">
        <v>17</v>
      </c>
      <c r="F16" s="33"/>
      <c r="G16" s="26"/>
      <c r="H16" s="26"/>
      <c r="I16" s="26"/>
    </row>
    <row r="17" spans="1:9" ht="15.75">
      <c r="A17" s="4">
        <v>45831.409490740742</v>
      </c>
      <c r="B17" s="31">
        <v>166</v>
      </c>
      <c r="C17" s="38">
        <v>55.26</v>
      </c>
      <c r="D17" s="32">
        <v>9173.16</v>
      </c>
      <c r="E17" s="59" t="s">
        <v>17</v>
      </c>
      <c r="F17" s="33"/>
      <c r="G17" s="26"/>
      <c r="H17" s="26"/>
      <c r="I17" s="26"/>
    </row>
    <row r="18" spans="1:9" ht="15.75">
      <c r="A18" s="4">
        <v>45831.409490740742</v>
      </c>
      <c r="B18" s="31">
        <v>165</v>
      </c>
      <c r="C18" s="38">
        <v>55.26</v>
      </c>
      <c r="D18" s="32">
        <v>9117.9</v>
      </c>
      <c r="E18" s="59" t="s">
        <v>17</v>
      </c>
      <c r="F18" s="33"/>
      <c r="G18" s="26"/>
      <c r="H18" s="26"/>
      <c r="I18" s="26"/>
    </row>
    <row r="19" spans="1:9" ht="15.75">
      <c r="A19" s="4">
        <v>45831.417407407411</v>
      </c>
      <c r="B19" s="31">
        <v>132</v>
      </c>
      <c r="C19" s="38">
        <v>55.48</v>
      </c>
      <c r="D19" s="32">
        <v>7323.36</v>
      </c>
      <c r="E19" s="59" t="s">
        <v>17</v>
      </c>
      <c r="F19" s="33"/>
      <c r="G19" s="26"/>
      <c r="H19" s="26"/>
      <c r="I19" s="26"/>
    </row>
    <row r="20" spans="1:9" ht="15.75">
      <c r="A20" s="4">
        <v>45831.41810185185</v>
      </c>
      <c r="B20" s="31">
        <v>272</v>
      </c>
      <c r="C20" s="38">
        <v>55.44</v>
      </c>
      <c r="D20" s="32">
        <v>15079.68</v>
      </c>
      <c r="E20" s="59" t="s">
        <v>17</v>
      </c>
      <c r="F20" s="33"/>
      <c r="G20" s="26"/>
      <c r="H20" s="26"/>
      <c r="I20" s="26"/>
    </row>
    <row r="21" spans="1:9" ht="15.75">
      <c r="A21" s="4">
        <v>45831.420277777775</v>
      </c>
      <c r="B21" s="31">
        <v>139</v>
      </c>
      <c r="C21" s="38">
        <v>55.38</v>
      </c>
      <c r="D21" s="32">
        <v>7697.8200000000006</v>
      </c>
      <c r="E21" s="59" t="s">
        <v>17</v>
      </c>
      <c r="F21" s="33"/>
      <c r="G21" s="26"/>
      <c r="H21" s="26"/>
      <c r="I21" s="26"/>
    </row>
    <row r="22" spans="1:9" ht="15.75">
      <c r="A22" s="4">
        <v>45831.427129629628</v>
      </c>
      <c r="B22" s="31">
        <v>143</v>
      </c>
      <c r="C22" s="38">
        <v>55.36</v>
      </c>
      <c r="D22" s="32">
        <v>7916.48</v>
      </c>
      <c r="E22" s="59" t="s">
        <v>17</v>
      </c>
      <c r="F22" s="33"/>
      <c r="G22" s="26"/>
      <c r="H22" s="26"/>
      <c r="I22" s="26"/>
    </row>
    <row r="23" spans="1:9" ht="15.75">
      <c r="A23" s="4">
        <v>45831.435335648152</v>
      </c>
      <c r="B23" s="31">
        <v>47</v>
      </c>
      <c r="C23" s="38">
        <v>55.44</v>
      </c>
      <c r="D23" s="32">
        <v>2605.6799999999998</v>
      </c>
      <c r="E23" s="59" t="s">
        <v>17</v>
      </c>
      <c r="F23" s="33"/>
      <c r="G23" s="26"/>
      <c r="H23" s="26"/>
      <c r="I23" s="26"/>
    </row>
    <row r="24" spans="1:9" ht="15.75">
      <c r="A24" s="4">
        <v>45831.435335648152</v>
      </c>
      <c r="B24" s="31">
        <v>74</v>
      </c>
      <c r="C24" s="38">
        <v>55.44</v>
      </c>
      <c r="D24" s="32">
        <v>4102.5599999999995</v>
      </c>
      <c r="E24" s="59" t="s">
        <v>17</v>
      </c>
      <c r="F24" s="33"/>
      <c r="G24" s="26"/>
      <c r="H24" s="26"/>
      <c r="I24" s="26"/>
    </row>
    <row r="25" spans="1:9" ht="15.75">
      <c r="A25" s="4">
        <v>45831.435335648152</v>
      </c>
      <c r="B25" s="31">
        <v>9</v>
      </c>
      <c r="C25" s="38">
        <v>55.44</v>
      </c>
      <c r="D25" s="32">
        <v>498.96</v>
      </c>
      <c r="E25" s="59" t="s">
        <v>17</v>
      </c>
      <c r="F25" s="33"/>
      <c r="G25" s="26"/>
      <c r="H25" s="26"/>
      <c r="I25" s="26"/>
    </row>
    <row r="26" spans="1:9" ht="15.75">
      <c r="A26" s="4">
        <v>45831.43545138889</v>
      </c>
      <c r="B26" s="31">
        <v>147</v>
      </c>
      <c r="C26" s="38">
        <v>55.42</v>
      </c>
      <c r="D26" s="32">
        <v>8146.7400000000007</v>
      </c>
      <c r="E26" s="59" t="s">
        <v>17</v>
      </c>
      <c r="F26" s="33"/>
      <c r="G26" s="26"/>
      <c r="H26" s="26"/>
      <c r="I26" s="26"/>
    </row>
    <row r="27" spans="1:9" ht="15.75">
      <c r="A27" s="4">
        <v>45831.44122685185</v>
      </c>
      <c r="B27" s="31">
        <v>242</v>
      </c>
      <c r="C27" s="38">
        <v>55.42</v>
      </c>
      <c r="D27" s="32">
        <v>13411.640000000001</v>
      </c>
      <c r="E27" s="59" t="s">
        <v>17</v>
      </c>
      <c r="F27" s="33"/>
      <c r="G27" s="26"/>
      <c r="H27" s="26"/>
      <c r="I27" s="26"/>
    </row>
    <row r="28" spans="1:9" ht="15.75">
      <c r="A28" s="4">
        <v>45831.44122685185</v>
      </c>
      <c r="B28" s="31">
        <v>143</v>
      </c>
      <c r="C28" s="38">
        <v>55.42</v>
      </c>
      <c r="D28" s="32">
        <v>7925.06</v>
      </c>
      <c r="E28" s="59" t="s">
        <v>17</v>
      </c>
      <c r="F28" s="33"/>
      <c r="G28" s="26"/>
      <c r="H28" s="26"/>
      <c r="I28" s="26"/>
    </row>
    <row r="29" spans="1:9" ht="15.75">
      <c r="A29" s="4">
        <v>45831.449826388889</v>
      </c>
      <c r="B29" s="31">
        <v>267</v>
      </c>
      <c r="C29" s="38">
        <v>55.44</v>
      </c>
      <c r="D29" s="32">
        <v>14802.48</v>
      </c>
      <c r="E29" s="59" t="s">
        <v>17</v>
      </c>
      <c r="F29" s="33"/>
      <c r="G29" s="26"/>
      <c r="H29" s="26"/>
      <c r="I29" s="26"/>
    </row>
    <row r="30" spans="1:9" ht="15.75">
      <c r="A30" s="4">
        <v>45831.453750000001</v>
      </c>
      <c r="B30" s="31">
        <v>134</v>
      </c>
      <c r="C30" s="38">
        <v>55.42</v>
      </c>
      <c r="D30" s="32">
        <v>7426.2800000000007</v>
      </c>
      <c r="E30" s="59" t="s">
        <v>17</v>
      </c>
      <c r="F30" s="28"/>
      <c r="G30" s="29"/>
      <c r="H30" s="29"/>
      <c r="I30" s="29"/>
    </row>
    <row r="31" spans="1:9" ht="15.75">
      <c r="A31" s="4">
        <v>45831.458738425928</v>
      </c>
      <c r="B31" s="31">
        <v>140</v>
      </c>
      <c r="C31" s="38">
        <v>55.44</v>
      </c>
      <c r="D31" s="32">
        <v>7761.5999999999995</v>
      </c>
      <c r="E31" s="59" t="s">
        <v>17</v>
      </c>
      <c r="F31" s="28"/>
      <c r="G31" s="29"/>
      <c r="H31" s="29"/>
      <c r="I31" s="29"/>
    </row>
    <row r="32" spans="1:9" ht="15.75">
      <c r="A32" s="4">
        <v>45831.468726851854</v>
      </c>
      <c r="B32" s="31">
        <v>138</v>
      </c>
      <c r="C32" s="38">
        <v>55.44</v>
      </c>
      <c r="D32" s="32">
        <v>7650.7199999999993</v>
      </c>
      <c r="E32" s="59" t="s">
        <v>17</v>
      </c>
      <c r="F32" s="28"/>
      <c r="G32" s="29"/>
      <c r="H32" s="29"/>
      <c r="I32" s="29"/>
    </row>
    <row r="33" spans="1:9" ht="15.75">
      <c r="A33" s="4">
        <v>45831.468726851854</v>
      </c>
      <c r="B33" s="31">
        <v>145</v>
      </c>
      <c r="C33" s="38">
        <v>55.44</v>
      </c>
      <c r="D33" s="32">
        <v>8038.7999999999993</v>
      </c>
      <c r="E33" s="59" t="s">
        <v>17</v>
      </c>
      <c r="F33" s="28"/>
      <c r="G33" s="29"/>
      <c r="H33" s="29"/>
      <c r="I33" s="29"/>
    </row>
    <row r="34" spans="1:9" ht="15.75">
      <c r="A34" s="4">
        <v>45831.46979166667</v>
      </c>
      <c r="B34" s="31">
        <v>154</v>
      </c>
      <c r="C34" s="38">
        <v>55.4</v>
      </c>
      <c r="D34" s="32">
        <v>8531.6</v>
      </c>
      <c r="E34" s="59" t="s">
        <v>17</v>
      </c>
      <c r="F34" s="28"/>
      <c r="G34" s="29"/>
      <c r="H34" s="29"/>
      <c r="I34" s="29"/>
    </row>
    <row r="35" spans="1:9" ht="15.75">
      <c r="A35" s="4">
        <v>45831.478009259263</v>
      </c>
      <c r="B35" s="31">
        <v>143</v>
      </c>
      <c r="C35" s="38">
        <v>55.36</v>
      </c>
      <c r="D35" s="32">
        <v>7916.48</v>
      </c>
      <c r="E35" s="59" t="s">
        <v>17</v>
      </c>
      <c r="F35" s="28"/>
      <c r="G35" s="29"/>
      <c r="H35" s="29"/>
      <c r="I35" s="29"/>
    </row>
    <row r="36" spans="1:9" ht="15.75">
      <c r="A36" s="4">
        <v>45831.482662037037</v>
      </c>
      <c r="B36" s="31">
        <v>147</v>
      </c>
      <c r="C36" s="38">
        <v>55.34</v>
      </c>
      <c r="D36" s="32">
        <v>8134.9800000000005</v>
      </c>
      <c r="E36" s="59" t="s">
        <v>17</v>
      </c>
      <c r="F36" s="28"/>
      <c r="G36" s="29"/>
      <c r="H36" s="29"/>
      <c r="I36" s="29"/>
    </row>
    <row r="37" spans="1:9" ht="15.75">
      <c r="A37" s="4">
        <v>45831.486990740741</v>
      </c>
      <c r="B37" s="31">
        <v>178</v>
      </c>
      <c r="C37" s="38">
        <v>55.34</v>
      </c>
      <c r="D37" s="32">
        <v>9850.52</v>
      </c>
      <c r="E37" s="59" t="s">
        <v>17</v>
      </c>
      <c r="F37" s="28"/>
      <c r="G37" s="29"/>
      <c r="H37" s="29"/>
      <c r="I37" s="29"/>
    </row>
    <row r="38" spans="1:9" ht="15.75">
      <c r="A38" s="4">
        <v>45831.492696759262</v>
      </c>
      <c r="B38" s="31">
        <v>132</v>
      </c>
      <c r="C38" s="38">
        <v>55.32</v>
      </c>
      <c r="D38" s="32">
        <v>7302.24</v>
      </c>
      <c r="E38" s="59" t="s">
        <v>17</v>
      </c>
      <c r="F38" s="28"/>
      <c r="G38" s="29"/>
      <c r="H38" s="29"/>
      <c r="I38" s="29"/>
    </row>
    <row r="39" spans="1:9" ht="15.75">
      <c r="A39" s="4">
        <v>45831.492696759262</v>
      </c>
      <c r="B39" s="31">
        <v>139</v>
      </c>
      <c r="C39" s="38">
        <v>55.32</v>
      </c>
      <c r="D39" s="32">
        <v>7689.4800000000005</v>
      </c>
      <c r="E39" s="59" t="s">
        <v>17</v>
      </c>
      <c r="F39" s="28"/>
      <c r="G39" s="29"/>
      <c r="H39" s="29"/>
      <c r="I39" s="29"/>
    </row>
    <row r="40" spans="1:9" ht="15.75">
      <c r="A40" s="4">
        <v>45831.500254629631</v>
      </c>
      <c r="B40" s="31">
        <v>109</v>
      </c>
      <c r="C40" s="38">
        <v>55.32</v>
      </c>
      <c r="D40" s="32">
        <v>6029.88</v>
      </c>
      <c r="E40" s="59" t="s">
        <v>17</v>
      </c>
      <c r="F40" s="28"/>
      <c r="G40" s="29"/>
      <c r="H40" s="29"/>
      <c r="I40" s="29"/>
    </row>
    <row r="41" spans="1:9" ht="15.75">
      <c r="A41" s="4">
        <v>45831.500254629631</v>
      </c>
      <c r="B41" s="31">
        <v>35</v>
      </c>
      <c r="C41" s="38">
        <v>55.32</v>
      </c>
      <c r="D41" s="32">
        <v>1936.2</v>
      </c>
      <c r="E41" s="59" t="s">
        <v>17</v>
      </c>
      <c r="F41" s="28"/>
      <c r="G41" s="29"/>
      <c r="H41" s="29"/>
      <c r="I41" s="29"/>
    </row>
    <row r="42" spans="1:9" ht="15.75">
      <c r="A42" s="4">
        <v>45831.500254629631</v>
      </c>
      <c r="B42" s="31">
        <v>145</v>
      </c>
      <c r="C42" s="38">
        <v>55.32</v>
      </c>
      <c r="D42" s="32">
        <v>8021.4</v>
      </c>
      <c r="E42" s="59" t="s">
        <v>17</v>
      </c>
      <c r="F42" s="28"/>
      <c r="G42" s="29"/>
      <c r="H42" s="29"/>
      <c r="I42" s="29"/>
    </row>
    <row r="43" spans="1:9" ht="15.75">
      <c r="A43" s="4">
        <v>45831.504525462966</v>
      </c>
      <c r="B43" s="31">
        <v>140</v>
      </c>
      <c r="C43" s="38">
        <v>55.26</v>
      </c>
      <c r="D43" s="32">
        <v>7736.4</v>
      </c>
      <c r="E43" s="59" t="s">
        <v>17</v>
      </c>
      <c r="F43" s="28"/>
      <c r="G43" s="29"/>
      <c r="H43" s="29"/>
      <c r="I43" s="29"/>
    </row>
    <row r="44" spans="1:9" ht="15.75">
      <c r="A44" s="4">
        <v>45831.515300925923</v>
      </c>
      <c r="B44" s="31">
        <v>75</v>
      </c>
      <c r="C44" s="38">
        <v>55.26</v>
      </c>
      <c r="D44" s="32">
        <v>4144.5</v>
      </c>
      <c r="E44" s="59" t="s">
        <v>17</v>
      </c>
      <c r="F44" s="28"/>
      <c r="G44" s="29"/>
      <c r="H44" s="29"/>
      <c r="I44" s="29"/>
    </row>
    <row r="45" spans="1:9" ht="15.75">
      <c r="A45" s="4">
        <v>45831.515300925923</v>
      </c>
      <c r="B45" s="31">
        <v>66</v>
      </c>
      <c r="C45" s="38">
        <v>55.26</v>
      </c>
      <c r="D45" s="32">
        <v>3647.16</v>
      </c>
      <c r="E45" s="59" t="s">
        <v>17</v>
      </c>
      <c r="F45" s="28"/>
      <c r="G45" s="29"/>
      <c r="H45" s="29"/>
      <c r="I45" s="29"/>
    </row>
    <row r="46" spans="1:9" ht="15.75">
      <c r="A46" s="4">
        <v>45831.520995370367</v>
      </c>
      <c r="B46" s="31">
        <v>154</v>
      </c>
      <c r="C46" s="38">
        <v>55.28</v>
      </c>
      <c r="D46" s="32">
        <v>8513.1200000000008</v>
      </c>
      <c r="E46" s="59" t="s">
        <v>17</v>
      </c>
      <c r="F46" s="28"/>
      <c r="G46" s="29"/>
      <c r="H46" s="29"/>
      <c r="I46" s="29"/>
    </row>
    <row r="47" spans="1:9" ht="15.75">
      <c r="A47" s="4">
        <v>45831.524826388886</v>
      </c>
      <c r="B47" s="31">
        <v>153</v>
      </c>
      <c r="C47" s="38">
        <v>55.28</v>
      </c>
      <c r="D47" s="32">
        <v>8457.84</v>
      </c>
      <c r="E47" s="59" t="s">
        <v>17</v>
      </c>
      <c r="F47" s="28"/>
      <c r="G47" s="29"/>
      <c r="H47" s="29"/>
      <c r="I47" s="29"/>
    </row>
    <row r="48" spans="1:9" ht="15.75">
      <c r="A48" s="4">
        <v>45831.526516203703</v>
      </c>
      <c r="B48" s="31">
        <v>121</v>
      </c>
      <c r="C48" s="38">
        <v>55.26</v>
      </c>
      <c r="D48" s="32">
        <v>6686.46</v>
      </c>
      <c r="E48" s="59" t="s">
        <v>17</v>
      </c>
      <c r="F48" s="28"/>
      <c r="G48" s="29"/>
      <c r="H48" s="29"/>
      <c r="I48" s="29"/>
    </row>
    <row r="49" spans="1:9" ht="15.75">
      <c r="A49" s="4">
        <v>45831.526516203703</v>
      </c>
      <c r="B49" s="31">
        <v>32</v>
      </c>
      <c r="C49" s="38">
        <v>55.26</v>
      </c>
      <c r="D49" s="32">
        <v>1768.32</v>
      </c>
      <c r="E49" s="59" t="s">
        <v>17</v>
      </c>
      <c r="F49" s="28"/>
      <c r="G49" s="28"/>
      <c r="H49" s="28"/>
      <c r="I49" s="28"/>
    </row>
    <row r="50" spans="1:9" ht="15.75">
      <c r="A50" s="4">
        <v>45831.532384259262</v>
      </c>
      <c r="B50" s="31">
        <v>137</v>
      </c>
      <c r="C50" s="38">
        <v>55.26</v>
      </c>
      <c r="D50" s="32">
        <v>7570.62</v>
      </c>
      <c r="E50" s="59" t="s">
        <v>17</v>
      </c>
      <c r="F50" s="28"/>
      <c r="G50" s="28"/>
      <c r="H50" s="28"/>
      <c r="I50" s="28"/>
    </row>
    <row r="51" spans="1:9" ht="15.75">
      <c r="A51" s="4">
        <v>45831.539895833332</v>
      </c>
      <c r="B51" s="31">
        <v>132</v>
      </c>
      <c r="C51" s="38">
        <v>55.26</v>
      </c>
      <c r="D51" s="32">
        <v>7294.32</v>
      </c>
      <c r="E51" s="59" t="s">
        <v>17</v>
      </c>
      <c r="F51" s="28"/>
      <c r="G51" s="28"/>
      <c r="H51" s="28"/>
      <c r="I51" s="28"/>
    </row>
    <row r="52" spans="1:9" ht="15.75">
      <c r="A52" s="4">
        <v>45831.539895833332</v>
      </c>
      <c r="B52" s="31">
        <v>92</v>
      </c>
      <c r="C52" s="38">
        <v>55.26</v>
      </c>
      <c r="D52" s="32">
        <v>5083.92</v>
      </c>
      <c r="E52" s="59" t="s">
        <v>17</v>
      </c>
      <c r="F52" s="28"/>
      <c r="G52" s="28"/>
      <c r="H52" s="28"/>
      <c r="I52" s="28"/>
    </row>
    <row r="53" spans="1:9" ht="15.75">
      <c r="A53" s="4">
        <v>45831.539895833332</v>
      </c>
      <c r="B53" s="31">
        <v>38</v>
      </c>
      <c r="C53" s="38">
        <v>55.26</v>
      </c>
      <c r="D53" s="32">
        <v>2099.88</v>
      </c>
      <c r="E53" s="59" t="s">
        <v>17</v>
      </c>
      <c r="F53" s="28"/>
      <c r="G53" s="28"/>
      <c r="H53" s="28"/>
      <c r="I53" s="28"/>
    </row>
    <row r="54" spans="1:9" ht="15.75">
      <c r="A54" s="4">
        <v>45831.546689814815</v>
      </c>
      <c r="B54" s="31">
        <v>144</v>
      </c>
      <c r="C54" s="38">
        <v>55.22</v>
      </c>
      <c r="D54" s="32">
        <v>7951.68</v>
      </c>
      <c r="E54" s="59" t="s">
        <v>17</v>
      </c>
      <c r="F54" s="28"/>
      <c r="G54" s="28"/>
      <c r="H54" s="28"/>
      <c r="I54" s="28"/>
    </row>
    <row r="55" spans="1:9" ht="15.75">
      <c r="A55" s="4">
        <v>45831.553356481483</v>
      </c>
      <c r="B55" s="31">
        <v>130</v>
      </c>
      <c r="C55" s="38">
        <v>55.18</v>
      </c>
      <c r="D55" s="32">
        <v>7173.4</v>
      </c>
      <c r="E55" s="59" t="s">
        <v>17</v>
      </c>
      <c r="F55" s="28"/>
      <c r="G55" s="28"/>
      <c r="H55" s="28"/>
      <c r="I55" s="28"/>
    </row>
    <row r="56" spans="1:9" ht="15.75">
      <c r="A56" s="4">
        <v>45831.557789351849</v>
      </c>
      <c r="B56" s="31">
        <v>130</v>
      </c>
      <c r="C56" s="38">
        <v>55.18</v>
      </c>
      <c r="D56" s="32">
        <v>7173.4</v>
      </c>
      <c r="E56" s="59" t="s">
        <v>17</v>
      </c>
      <c r="F56" s="28"/>
      <c r="G56" s="28"/>
      <c r="H56" s="28"/>
      <c r="I56" s="28"/>
    </row>
    <row r="57" spans="1:9" ht="15.75">
      <c r="A57" s="4">
        <v>45831.557789351849</v>
      </c>
      <c r="B57" s="31">
        <v>129</v>
      </c>
      <c r="C57" s="38">
        <v>55.18</v>
      </c>
      <c r="D57" s="32">
        <v>7118.22</v>
      </c>
      <c r="E57" s="59" t="s">
        <v>17</v>
      </c>
      <c r="F57" s="28"/>
      <c r="G57" s="28"/>
      <c r="H57" s="28"/>
      <c r="I57" s="28"/>
    </row>
    <row r="58" spans="1:9" ht="15.75">
      <c r="A58" s="4">
        <v>45831.564270833333</v>
      </c>
      <c r="B58" s="31">
        <v>47</v>
      </c>
      <c r="C58" s="38">
        <v>55.14</v>
      </c>
      <c r="D58" s="32">
        <v>2591.58</v>
      </c>
      <c r="E58" s="59" t="s">
        <v>17</v>
      </c>
      <c r="F58" s="28"/>
      <c r="G58" s="28"/>
      <c r="H58" s="28"/>
      <c r="I58" s="28"/>
    </row>
    <row r="59" spans="1:9" ht="15.75">
      <c r="A59" s="4">
        <v>45831.564756944441</v>
      </c>
      <c r="B59" s="31">
        <v>240</v>
      </c>
      <c r="C59" s="38">
        <v>55.12</v>
      </c>
      <c r="D59" s="32">
        <v>13228.8</v>
      </c>
      <c r="E59" s="59" t="s">
        <v>17</v>
      </c>
      <c r="F59" s="28"/>
      <c r="G59" s="28"/>
      <c r="H59" s="28"/>
      <c r="I59" s="28"/>
    </row>
    <row r="60" spans="1:9" ht="15.75">
      <c r="A60" s="4">
        <v>45831.573263888888</v>
      </c>
      <c r="B60" s="31">
        <v>158</v>
      </c>
      <c r="C60" s="38">
        <v>55.06</v>
      </c>
      <c r="D60" s="32">
        <v>8699.48</v>
      </c>
      <c r="E60" s="59" t="s">
        <v>17</v>
      </c>
      <c r="F60" s="28"/>
      <c r="G60" s="28"/>
      <c r="H60" s="28"/>
      <c r="I60" s="28"/>
    </row>
    <row r="61" spans="1:9" ht="15.75">
      <c r="A61" s="4">
        <v>45831.582592592589</v>
      </c>
      <c r="B61" s="31">
        <v>9</v>
      </c>
      <c r="C61" s="38">
        <v>55.06</v>
      </c>
      <c r="D61" s="32">
        <v>495.54</v>
      </c>
      <c r="E61" s="59" t="s">
        <v>17</v>
      </c>
      <c r="F61" s="28"/>
      <c r="G61" s="28"/>
      <c r="H61" s="28"/>
      <c r="I61" s="28"/>
    </row>
    <row r="62" spans="1:9" ht="15.75">
      <c r="A62" s="4">
        <v>45831.582592592589</v>
      </c>
      <c r="B62" s="31">
        <v>64</v>
      </c>
      <c r="C62" s="38">
        <v>55.06</v>
      </c>
      <c r="D62" s="32">
        <v>3523.84</v>
      </c>
      <c r="E62" s="59" t="s">
        <v>17</v>
      </c>
      <c r="F62" s="28"/>
      <c r="G62" s="28"/>
      <c r="H62" s="28"/>
      <c r="I62" s="28"/>
    </row>
    <row r="63" spans="1:9" ht="15.75">
      <c r="A63" s="4">
        <v>45831.582592592589</v>
      </c>
      <c r="B63" s="31">
        <v>77</v>
      </c>
      <c r="C63" s="38">
        <v>55.06</v>
      </c>
      <c r="D63" s="32">
        <v>4239.62</v>
      </c>
      <c r="E63" s="59" t="s">
        <v>17</v>
      </c>
      <c r="F63" s="28"/>
      <c r="G63" s="28"/>
      <c r="H63" s="28"/>
      <c r="I63" s="28"/>
    </row>
    <row r="64" spans="1:9" ht="15.75">
      <c r="A64" s="4">
        <v>45831.585613425923</v>
      </c>
      <c r="B64" s="31">
        <v>133</v>
      </c>
      <c r="C64" s="38">
        <v>55.08</v>
      </c>
      <c r="D64" s="32">
        <v>7325.6399999999994</v>
      </c>
      <c r="E64" s="59" t="s">
        <v>17</v>
      </c>
      <c r="F64" s="28"/>
      <c r="G64" s="28"/>
      <c r="H64" s="28"/>
      <c r="I64" s="28"/>
    </row>
    <row r="65" spans="1:9" ht="15.75">
      <c r="A65" s="4">
        <v>45831.588449074072</v>
      </c>
      <c r="B65" s="31">
        <v>146</v>
      </c>
      <c r="C65" s="38">
        <v>55.08</v>
      </c>
      <c r="D65" s="32">
        <v>8041.6799999999994</v>
      </c>
      <c r="E65" s="59" t="s">
        <v>17</v>
      </c>
      <c r="F65" s="28"/>
      <c r="G65" s="28"/>
      <c r="H65" s="28"/>
      <c r="I65" s="28"/>
    </row>
    <row r="66" spans="1:9" ht="15.75">
      <c r="A66" s="4">
        <v>45831.59642361111</v>
      </c>
      <c r="B66" s="31">
        <v>129</v>
      </c>
      <c r="C66" s="38">
        <v>55.12</v>
      </c>
      <c r="D66" s="32">
        <v>7110.48</v>
      </c>
      <c r="E66" s="59" t="s">
        <v>17</v>
      </c>
      <c r="F66" s="28"/>
      <c r="G66" s="28"/>
      <c r="H66" s="28"/>
      <c r="I66" s="28"/>
    </row>
    <row r="67" spans="1:9" ht="15.75">
      <c r="A67" s="4">
        <v>45831.600231481483</v>
      </c>
      <c r="B67" s="31">
        <v>129</v>
      </c>
      <c r="C67" s="38">
        <v>55.14</v>
      </c>
      <c r="D67" s="32">
        <v>7113.06</v>
      </c>
      <c r="E67" s="59" t="s">
        <v>17</v>
      </c>
      <c r="F67" s="28"/>
      <c r="G67" s="28"/>
      <c r="H67" s="28"/>
      <c r="I67" s="28"/>
    </row>
    <row r="68" spans="1:9" ht="15.75">
      <c r="A68" s="4">
        <v>45831.605567129627</v>
      </c>
      <c r="B68" s="31">
        <v>24</v>
      </c>
      <c r="C68" s="38">
        <v>55.12</v>
      </c>
      <c r="D68" s="32">
        <v>1322.8799999999999</v>
      </c>
      <c r="E68" s="59" t="s">
        <v>17</v>
      </c>
      <c r="F68" s="28"/>
      <c r="G68" s="28"/>
      <c r="H68" s="28"/>
      <c r="I68" s="28"/>
    </row>
    <row r="69" spans="1:9" ht="15.75">
      <c r="A69" s="4">
        <v>45831.605567129627</v>
      </c>
      <c r="B69" s="31">
        <v>115</v>
      </c>
      <c r="C69" s="38">
        <v>55.12</v>
      </c>
      <c r="D69" s="32">
        <v>6338.7999999999993</v>
      </c>
      <c r="E69" s="59" t="s">
        <v>17</v>
      </c>
      <c r="F69" s="28"/>
      <c r="G69" s="28"/>
      <c r="H69" s="28"/>
      <c r="I69" s="28"/>
    </row>
    <row r="70" spans="1:9" ht="15.75">
      <c r="A70" s="4">
        <v>45831.605567129627</v>
      </c>
      <c r="B70" s="31">
        <v>146</v>
      </c>
      <c r="C70" s="38">
        <v>55.12</v>
      </c>
      <c r="D70" s="32">
        <v>8047.5199999999995</v>
      </c>
      <c r="E70" s="59" t="s">
        <v>17</v>
      </c>
      <c r="F70" s="28"/>
      <c r="G70" s="28"/>
      <c r="H70" s="28"/>
      <c r="I70" s="28"/>
    </row>
    <row r="71" spans="1:9" ht="15.75">
      <c r="A71" s="4">
        <v>45831.608368055553</v>
      </c>
      <c r="B71" s="31">
        <v>131</v>
      </c>
      <c r="C71" s="38">
        <v>55.14</v>
      </c>
      <c r="D71" s="32">
        <v>7223.34</v>
      </c>
      <c r="E71" s="59" t="s">
        <v>17</v>
      </c>
      <c r="F71" s="28"/>
      <c r="G71" s="28"/>
      <c r="H71" s="28"/>
      <c r="I71" s="28"/>
    </row>
    <row r="72" spans="1:9" ht="15.75">
      <c r="A72" s="4">
        <v>45831.610219907408</v>
      </c>
      <c r="B72" s="31">
        <v>132</v>
      </c>
      <c r="C72" s="38">
        <v>55.14</v>
      </c>
      <c r="D72" s="32">
        <v>7278.4800000000005</v>
      </c>
      <c r="E72" s="59" t="s">
        <v>17</v>
      </c>
      <c r="F72" s="28"/>
      <c r="G72" s="28"/>
      <c r="H72" s="28"/>
      <c r="I72" s="28"/>
    </row>
    <row r="73" spans="1:9" ht="15.75">
      <c r="A73" s="4">
        <v>45831.61377314815</v>
      </c>
      <c r="B73" s="31">
        <v>156</v>
      </c>
      <c r="C73" s="38">
        <v>55.14</v>
      </c>
      <c r="D73" s="32">
        <v>8601.84</v>
      </c>
      <c r="E73" s="59" t="s">
        <v>17</v>
      </c>
      <c r="F73" s="28"/>
      <c r="G73" s="28"/>
      <c r="H73" s="28"/>
      <c r="I73" s="28"/>
    </row>
    <row r="74" spans="1:9" ht="15.75">
      <c r="A74" s="4">
        <v>45831.625092592592</v>
      </c>
      <c r="B74" s="31">
        <v>145</v>
      </c>
      <c r="C74" s="38">
        <v>55.16</v>
      </c>
      <c r="D74" s="32">
        <v>7998.2</v>
      </c>
      <c r="E74" s="59" t="s">
        <v>17</v>
      </c>
      <c r="F74" s="28"/>
      <c r="G74" s="29"/>
      <c r="H74" s="29"/>
      <c r="I74" s="29"/>
    </row>
    <row r="75" spans="1:9" ht="15.75">
      <c r="A75" s="4">
        <v>45831.628182870372</v>
      </c>
      <c r="B75" s="31">
        <v>290</v>
      </c>
      <c r="C75" s="38">
        <v>55.14</v>
      </c>
      <c r="D75" s="32">
        <v>15990.6</v>
      </c>
      <c r="E75" s="59" t="s">
        <v>17</v>
      </c>
      <c r="F75" s="28"/>
      <c r="G75" s="29"/>
      <c r="H75" s="29"/>
      <c r="I75" s="29"/>
    </row>
    <row r="76" spans="1:9" ht="15.75">
      <c r="A76" s="4">
        <v>45831.628182870372</v>
      </c>
      <c r="B76" s="31">
        <v>156</v>
      </c>
      <c r="C76" s="38">
        <v>55.14</v>
      </c>
      <c r="D76" s="32">
        <v>8601.84</v>
      </c>
      <c r="E76" s="59" t="s">
        <v>17</v>
      </c>
      <c r="F76" s="28"/>
      <c r="G76" s="29"/>
      <c r="H76" s="29"/>
      <c r="I76" s="29"/>
    </row>
    <row r="77" spans="1:9" ht="15.75">
      <c r="A77" s="4">
        <v>45831.635428240741</v>
      </c>
      <c r="B77" s="31">
        <v>132</v>
      </c>
      <c r="C77" s="38">
        <v>55.04</v>
      </c>
      <c r="D77" s="32">
        <v>7265.28</v>
      </c>
      <c r="E77" s="59" t="s">
        <v>17</v>
      </c>
      <c r="F77" s="28"/>
      <c r="G77" s="29"/>
      <c r="H77" s="29"/>
      <c r="I77" s="29"/>
    </row>
    <row r="78" spans="1:9" ht="15.75">
      <c r="A78" s="4">
        <v>45831.635428240741</v>
      </c>
      <c r="B78" s="31">
        <v>136</v>
      </c>
      <c r="C78" s="38">
        <v>55.04</v>
      </c>
      <c r="D78" s="32">
        <v>7485.44</v>
      </c>
      <c r="E78" s="59" t="s">
        <v>17</v>
      </c>
      <c r="F78" s="28"/>
      <c r="G78" s="29"/>
      <c r="H78" s="29"/>
      <c r="I78" s="29"/>
    </row>
    <row r="79" spans="1:9" ht="15.75">
      <c r="A79" s="4">
        <v>45831.640428240738</v>
      </c>
      <c r="B79" s="31">
        <v>133</v>
      </c>
      <c r="C79" s="38">
        <v>55.1</v>
      </c>
      <c r="D79" s="32">
        <v>7328.3</v>
      </c>
      <c r="E79" s="59" t="s">
        <v>17</v>
      </c>
      <c r="F79" s="28"/>
      <c r="G79" s="29"/>
      <c r="H79" s="29"/>
      <c r="I79" s="29"/>
    </row>
    <row r="80" spans="1:9" ht="15.75">
      <c r="A80" s="4">
        <v>45831.645844907405</v>
      </c>
      <c r="B80" s="31">
        <v>289</v>
      </c>
      <c r="C80" s="38">
        <v>55.14</v>
      </c>
      <c r="D80" s="32">
        <v>15935.460000000001</v>
      </c>
      <c r="E80" s="59" t="s">
        <v>17</v>
      </c>
      <c r="F80" s="28"/>
      <c r="G80" s="29"/>
      <c r="H80" s="29"/>
      <c r="I80" s="29"/>
    </row>
    <row r="81" spans="1:9" ht="15.75">
      <c r="A81" s="4">
        <v>45831.649537037039</v>
      </c>
      <c r="B81" s="31">
        <v>273</v>
      </c>
      <c r="C81" s="38">
        <v>55.16</v>
      </c>
      <c r="D81" s="32">
        <v>15058.679999999998</v>
      </c>
      <c r="E81" s="59" t="s">
        <v>17</v>
      </c>
      <c r="F81" s="28"/>
      <c r="G81" s="29"/>
      <c r="H81" s="29"/>
      <c r="I81" s="29"/>
    </row>
    <row r="82" spans="1:9" ht="15.75">
      <c r="A82" s="4">
        <v>45831.654456018521</v>
      </c>
      <c r="B82" s="31">
        <v>293</v>
      </c>
      <c r="C82" s="38">
        <v>55.26</v>
      </c>
      <c r="D82" s="32">
        <v>16191.18</v>
      </c>
      <c r="E82" s="59" t="s">
        <v>17</v>
      </c>
      <c r="F82" s="28"/>
      <c r="G82" s="29"/>
      <c r="H82" s="29"/>
      <c r="I82" s="29"/>
    </row>
    <row r="83" spans="1:9" ht="15.75">
      <c r="A83" s="4">
        <v>45831.658680555556</v>
      </c>
      <c r="B83" s="31">
        <v>218</v>
      </c>
      <c r="C83" s="38">
        <v>55.24</v>
      </c>
      <c r="D83" s="32">
        <v>12042.32</v>
      </c>
      <c r="E83" s="59" t="s">
        <v>17</v>
      </c>
      <c r="F83" s="28"/>
      <c r="G83" s="29"/>
      <c r="H83" s="29"/>
      <c r="I83" s="29"/>
    </row>
    <row r="84" spans="1:9" ht="15.75">
      <c r="A84" s="4">
        <v>45831.658680555556</v>
      </c>
      <c r="B84" s="31">
        <v>141</v>
      </c>
      <c r="C84" s="38">
        <v>55.24</v>
      </c>
      <c r="D84" s="32">
        <v>7788.84</v>
      </c>
      <c r="E84" s="59" t="s">
        <v>17</v>
      </c>
      <c r="F84" s="28"/>
      <c r="G84" s="29"/>
      <c r="H84" s="29"/>
      <c r="I84" s="29"/>
    </row>
    <row r="85" spans="1:9" ht="15.75">
      <c r="A85" s="4">
        <v>45831.658680555556</v>
      </c>
      <c r="B85" s="31">
        <v>72</v>
      </c>
      <c r="C85" s="38">
        <v>55.24</v>
      </c>
      <c r="D85" s="32">
        <v>3977.28</v>
      </c>
      <c r="E85" s="59" t="s">
        <v>17</v>
      </c>
      <c r="F85" s="28"/>
      <c r="G85" s="29"/>
      <c r="H85" s="29"/>
      <c r="I85" s="29"/>
    </row>
    <row r="86" spans="1:9" ht="15.75">
      <c r="A86" s="4">
        <v>45831.658680555556</v>
      </c>
      <c r="B86" s="31">
        <v>136</v>
      </c>
      <c r="C86" s="38">
        <v>55.24</v>
      </c>
      <c r="D86" s="32">
        <v>7512.64</v>
      </c>
      <c r="E86" s="59" t="s">
        <v>17</v>
      </c>
      <c r="F86" s="28"/>
      <c r="G86" s="29"/>
      <c r="H86" s="29"/>
      <c r="I86" s="29"/>
    </row>
    <row r="87" spans="1:9" ht="15.75">
      <c r="A87" s="4">
        <v>45831.66715277778</v>
      </c>
      <c r="B87" s="31">
        <v>33</v>
      </c>
      <c r="C87" s="38">
        <v>55.3</v>
      </c>
      <c r="D87" s="32">
        <v>1824.8999999999999</v>
      </c>
      <c r="E87" s="59" t="s">
        <v>17</v>
      </c>
      <c r="F87" s="28"/>
      <c r="G87" s="29"/>
      <c r="H87" s="29"/>
      <c r="I87" s="29"/>
    </row>
    <row r="88" spans="1:9" ht="15.75">
      <c r="A88" s="4">
        <v>45831.66715277778</v>
      </c>
      <c r="B88" s="31">
        <v>119</v>
      </c>
      <c r="C88" s="38">
        <v>55.3</v>
      </c>
      <c r="D88" s="32">
        <v>6580.7</v>
      </c>
      <c r="E88" s="59" t="s">
        <v>17</v>
      </c>
      <c r="F88" s="28"/>
      <c r="G88" s="29"/>
      <c r="H88" s="29"/>
      <c r="I88" s="29"/>
    </row>
    <row r="89" spans="1:9" ht="15.75">
      <c r="A89" s="4">
        <v>45831.667719907404</v>
      </c>
      <c r="B89" s="31">
        <v>253</v>
      </c>
      <c r="C89" s="38">
        <v>55.3</v>
      </c>
      <c r="D89" s="32">
        <v>13990.9</v>
      </c>
      <c r="E89" s="59" t="s">
        <v>17</v>
      </c>
      <c r="F89" s="28"/>
      <c r="G89" s="29"/>
      <c r="H89" s="29"/>
      <c r="I89" s="29"/>
    </row>
    <row r="90" spans="1:9" ht="15.75">
      <c r="A90" s="4">
        <v>45831.668356481481</v>
      </c>
      <c r="B90" s="31">
        <v>133</v>
      </c>
      <c r="C90" s="38">
        <v>55.28</v>
      </c>
      <c r="D90" s="32">
        <v>7352.24</v>
      </c>
      <c r="E90" s="59" t="s">
        <v>17</v>
      </c>
      <c r="F90" s="28"/>
      <c r="G90" s="29"/>
      <c r="H90" s="29"/>
      <c r="I90" s="29"/>
    </row>
    <row r="91" spans="1:9" ht="15.75">
      <c r="A91" s="4">
        <v>45831.668356481481</v>
      </c>
      <c r="B91" s="31">
        <v>131</v>
      </c>
      <c r="C91" s="38">
        <v>55.28</v>
      </c>
      <c r="D91" s="32">
        <v>7241.68</v>
      </c>
      <c r="E91" s="59" t="s">
        <v>17</v>
      </c>
      <c r="F91" s="28"/>
      <c r="G91" s="29"/>
      <c r="H91" s="29"/>
      <c r="I91" s="29"/>
    </row>
    <row r="92" spans="1:9" ht="15.75">
      <c r="A92" s="4">
        <v>45831.671689814815</v>
      </c>
      <c r="B92" s="31">
        <v>158</v>
      </c>
      <c r="C92" s="38">
        <v>55.26</v>
      </c>
      <c r="D92" s="32">
        <v>8731.08</v>
      </c>
      <c r="E92" s="59" t="s">
        <v>17</v>
      </c>
      <c r="F92" s="28"/>
      <c r="G92" s="29"/>
      <c r="H92" s="29"/>
      <c r="I92" s="29"/>
    </row>
    <row r="93" spans="1:9" ht="15.75">
      <c r="A93" s="4">
        <v>45831.676226851851</v>
      </c>
      <c r="B93" s="31">
        <v>130</v>
      </c>
      <c r="C93" s="38">
        <v>55.24</v>
      </c>
      <c r="D93" s="32">
        <v>7181.2</v>
      </c>
      <c r="E93" s="59" t="s">
        <v>17</v>
      </c>
      <c r="F93" s="28"/>
      <c r="G93" s="29"/>
      <c r="H93" s="29"/>
      <c r="I93" s="29"/>
    </row>
    <row r="94" spans="1:9" ht="15.75">
      <c r="A94" s="4">
        <v>45831.676226851851</v>
      </c>
      <c r="B94" s="31">
        <v>129</v>
      </c>
      <c r="C94" s="38">
        <v>55.24</v>
      </c>
      <c r="D94" s="32">
        <v>7125.96</v>
      </c>
      <c r="E94" s="59" t="s">
        <v>17</v>
      </c>
      <c r="F94" s="28"/>
      <c r="G94" s="29"/>
      <c r="H94" s="29"/>
      <c r="I94" s="29"/>
    </row>
    <row r="95" spans="1:9" ht="15.75">
      <c r="A95" s="4">
        <v>45831.679224537038</v>
      </c>
      <c r="B95" s="31">
        <v>131</v>
      </c>
      <c r="C95" s="38">
        <v>55.22</v>
      </c>
      <c r="D95" s="32">
        <v>7233.82</v>
      </c>
      <c r="E95" s="59" t="s">
        <v>17</v>
      </c>
      <c r="F95" s="28"/>
      <c r="G95" s="29"/>
      <c r="H95" s="29"/>
      <c r="I95" s="29"/>
    </row>
    <row r="96" spans="1:9" ht="15.75">
      <c r="A96" s="4">
        <v>45831.679224537038</v>
      </c>
      <c r="B96" s="31">
        <v>9</v>
      </c>
      <c r="C96" s="38">
        <v>55.22</v>
      </c>
      <c r="D96" s="32">
        <v>496.98</v>
      </c>
      <c r="E96" s="59" t="s">
        <v>17</v>
      </c>
      <c r="F96" s="28"/>
      <c r="G96" s="29"/>
      <c r="H96" s="29"/>
      <c r="I96" s="29"/>
    </row>
    <row r="97" spans="1:9" ht="15.75">
      <c r="A97" s="4">
        <v>45831.679224537038</v>
      </c>
      <c r="B97" s="31">
        <v>138</v>
      </c>
      <c r="C97" s="38">
        <v>55.22</v>
      </c>
      <c r="D97" s="32">
        <v>7620.36</v>
      </c>
      <c r="E97" s="59" t="s">
        <v>17</v>
      </c>
      <c r="F97" s="28"/>
      <c r="G97" s="29"/>
      <c r="H97" s="29"/>
      <c r="I97" s="29"/>
    </row>
    <row r="98" spans="1:9" ht="15.75">
      <c r="A98" s="4">
        <v>45831.685243055559</v>
      </c>
      <c r="B98" s="31">
        <v>135</v>
      </c>
      <c r="C98" s="38">
        <v>55.2</v>
      </c>
      <c r="D98" s="32">
        <v>7452</v>
      </c>
      <c r="E98" s="59" t="s">
        <v>17</v>
      </c>
      <c r="F98" s="28"/>
      <c r="G98" s="29"/>
      <c r="H98" s="29"/>
      <c r="I98" s="29"/>
    </row>
    <row r="99" spans="1:9" ht="15.75">
      <c r="A99" s="4">
        <v>45831.685243055559</v>
      </c>
      <c r="B99" s="31">
        <v>264</v>
      </c>
      <c r="C99" s="38">
        <v>55.2</v>
      </c>
      <c r="D99" s="32">
        <v>14572.800000000001</v>
      </c>
      <c r="E99" s="59" t="s">
        <v>17</v>
      </c>
      <c r="F99" s="28"/>
      <c r="G99" s="29"/>
      <c r="H99" s="29"/>
      <c r="I99" s="29"/>
    </row>
    <row r="100" spans="1:9" ht="15.75">
      <c r="A100" s="4">
        <v>45831.688784722224</v>
      </c>
      <c r="B100" s="31">
        <v>132</v>
      </c>
      <c r="C100" s="38">
        <v>55.18</v>
      </c>
      <c r="D100" s="32">
        <v>7283.76</v>
      </c>
      <c r="E100" s="59" t="s">
        <v>17</v>
      </c>
      <c r="F100" s="28"/>
      <c r="G100" s="29"/>
      <c r="H100" s="29"/>
      <c r="I100" s="29"/>
    </row>
    <row r="101" spans="1:9" ht="15.75">
      <c r="A101" s="4">
        <v>45831.69158564815</v>
      </c>
      <c r="B101" s="31">
        <v>130</v>
      </c>
      <c r="C101" s="38">
        <v>55.16</v>
      </c>
      <c r="D101" s="32">
        <v>7170.7999999999993</v>
      </c>
      <c r="E101" s="59" t="s">
        <v>17</v>
      </c>
      <c r="F101" s="28"/>
      <c r="G101" s="29"/>
      <c r="H101" s="29"/>
      <c r="I101" s="29"/>
    </row>
    <row r="102" spans="1:9" ht="15.75">
      <c r="A102" s="4">
        <v>45831.696747685186</v>
      </c>
      <c r="B102" s="31">
        <v>130</v>
      </c>
      <c r="C102" s="38">
        <v>55.14</v>
      </c>
      <c r="D102" s="32">
        <v>7168.2</v>
      </c>
      <c r="E102" s="59" t="s">
        <v>17</v>
      </c>
      <c r="F102" s="28"/>
      <c r="G102" s="29"/>
      <c r="H102" s="29"/>
      <c r="I102" s="29"/>
    </row>
    <row r="103" spans="1:9" ht="15.75">
      <c r="A103" s="4">
        <v>45831.696747685186</v>
      </c>
      <c r="B103" s="31">
        <v>135</v>
      </c>
      <c r="C103" s="38">
        <v>55.14</v>
      </c>
      <c r="D103" s="32">
        <v>7443.9</v>
      </c>
      <c r="E103" s="59" t="s">
        <v>17</v>
      </c>
      <c r="F103" s="28"/>
      <c r="G103" s="29"/>
      <c r="H103" s="29"/>
      <c r="I103" s="29"/>
    </row>
    <row r="104" spans="1:9" ht="15.75">
      <c r="A104" s="4">
        <v>45831.699629629627</v>
      </c>
      <c r="B104" s="31">
        <v>271</v>
      </c>
      <c r="C104" s="38">
        <v>55.1</v>
      </c>
      <c r="D104" s="32">
        <v>14932.1</v>
      </c>
      <c r="E104" s="59" t="s">
        <v>17</v>
      </c>
      <c r="F104" s="28"/>
      <c r="G104" s="29"/>
      <c r="H104" s="29"/>
      <c r="I104" s="29"/>
    </row>
    <row r="105" spans="1:9" ht="15.75">
      <c r="A105" s="4">
        <v>45831.7034375</v>
      </c>
      <c r="B105" s="31">
        <v>135</v>
      </c>
      <c r="C105" s="38">
        <v>55.14</v>
      </c>
      <c r="D105" s="32">
        <v>7443.9</v>
      </c>
      <c r="E105" s="59" t="s">
        <v>17</v>
      </c>
      <c r="F105" s="28"/>
      <c r="G105" s="29"/>
      <c r="H105" s="29"/>
      <c r="I105" s="29"/>
    </row>
    <row r="106" spans="1:9" ht="15.75">
      <c r="A106" s="4">
        <v>45831.7034375</v>
      </c>
      <c r="B106" s="31">
        <v>133</v>
      </c>
      <c r="C106" s="38">
        <v>55.14</v>
      </c>
      <c r="D106" s="32">
        <v>7333.62</v>
      </c>
      <c r="E106" s="59" t="s">
        <v>17</v>
      </c>
      <c r="F106" s="28"/>
      <c r="G106" s="29"/>
      <c r="H106" s="29"/>
      <c r="I106" s="29"/>
    </row>
    <row r="107" spans="1:9" ht="15.75">
      <c r="A107" s="4">
        <v>45831.707881944443</v>
      </c>
      <c r="B107" s="31">
        <v>147</v>
      </c>
      <c r="C107" s="38">
        <v>55.12</v>
      </c>
      <c r="D107" s="32">
        <v>8102.6399999999994</v>
      </c>
      <c r="E107" s="59" t="s">
        <v>17</v>
      </c>
      <c r="F107" s="28"/>
      <c r="G107" s="29"/>
      <c r="H107" s="29"/>
      <c r="I107" s="29"/>
    </row>
    <row r="108" spans="1:9" ht="15.75">
      <c r="A108" s="4">
        <v>45831.712222222224</v>
      </c>
      <c r="B108" s="31">
        <v>79</v>
      </c>
      <c r="C108" s="38">
        <v>55.12</v>
      </c>
      <c r="D108" s="32">
        <v>4354.4799999999996</v>
      </c>
      <c r="E108" s="59" t="s">
        <v>17</v>
      </c>
      <c r="F108" s="28"/>
      <c r="G108" s="29"/>
      <c r="H108" s="29"/>
      <c r="I108" s="29"/>
    </row>
    <row r="109" spans="1:9" ht="15.75">
      <c r="A109" s="4">
        <v>45831.712222222224</v>
      </c>
      <c r="B109" s="31">
        <v>16</v>
      </c>
      <c r="C109" s="38">
        <v>55.12</v>
      </c>
      <c r="D109" s="32">
        <v>881.92</v>
      </c>
      <c r="E109" s="59" t="s">
        <v>17</v>
      </c>
      <c r="F109" s="28"/>
      <c r="G109" s="29"/>
      <c r="H109" s="29"/>
      <c r="I109" s="29"/>
    </row>
    <row r="110" spans="1:9" ht="15.75">
      <c r="A110" s="4">
        <v>45831.712222222224</v>
      </c>
      <c r="B110" s="31">
        <v>163</v>
      </c>
      <c r="C110" s="38">
        <v>55.12</v>
      </c>
      <c r="D110" s="32">
        <v>8984.56</v>
      </c>
      <c r="E110" s="59" t="s">
        <v>17</v>
      </c>
      <c r="F110" s="28"/>
      <c r="G110" s="29"/>
      <c r="H110" s="29"/>
      <c r="I110" s="29"/>
    </row>
    <row r="111" spans="1:9" ht="15.75">
      <c r="A111" s="4">
        <v>45831.712222222224</v>
      </c>
      <c r="B111" s="31">
        <v>126</v>
      </c>
      <c r="C111" s="38">
        <v>55.12</v>
      </c>
      <c r="D111" s="32">
        <v>6945.12</v>
      </c>
      <c r="E111" s="59" t="s">
        <v>17</v>
      </c>
      <c r="F111" s="28"/>
      <c r="G111" s="29"/>
      <c r="H111" s="29"/>
      <c r="I111" s="29"/>
    </row>
    <row r="112" spans="1:9" ht="15.75">
      <c r="A112" s="4">
        <v>45831.712222222224</v>
      </c>
      <c r="B112" s="31">
        <v>163</v>
      </c>
      <c r="C112" s="38">
        <v>55.12</v>
      </c>
      <c r="D112" s="32">
        <v>8984.56</v>
      </c>
      <c r="E112" s="59" t="s">
        <v>17</v>
      </c>
      <c r="F112" s="28"/>
      <c r="G112" s="29"/>
      <c r="H112" s="29"/>
      <c r="I112" s="29"/>
    </row>
    <row r="113" spans="1:9" ht="15.75">
      <c r="A113" s="4">
        <v>45831.712222222224</v>
      </c>
      <c r="B113" s="31">
        <v>15</v>
      </c>
      <c r="C113" s="38">
        <v>55.12</v>
      </c>
      <c r="D113" s="32">
        <v>826.8</v>
      </c>
      <c r="E113" s="59" t="s">
        <v>17</v>
      </c>
      <c r="F113" s="28"/>
      <c r="G113" s="29"/>
      <c r="H113" s="29"/>
      <c r="I113" s="29"/>
    </row>
    <row r="114" spans="1:9" ht="15.75">
      <c r="A114" s="4">
        <v>45831.714236111111</v>
      </c>
      <c r="B114" s="31">
        <v>137</v>
      </c>
      <c r="C114" s="38">
        <v>55.1</v>
      </c>
      <c r="D114" s="32">
        <v>7548.7</v>
      </c>
      <c r="E114" s="59" t="s">
        <v>17</v>
      </c>
      <c r="F114" s="28"/>
      <c r="G114" s="29"/>
      <c r="H114" s="29"/>
      <c r="I114" s="29"/>
    </row>
    <row r="115" spans="1:9" ht="15.75">
      <c r="A115" s="4">
        <v>45831.719467592593</v>
      </c>
      <c r="B115" s="31">
        <v>136</v>
      </c>
      <c r="C115" s="38">
        <v>55.12</v>
      </c>
      <c r="D115" s="32">
        <v>7496.32</v>
      </c>
      <c r="E115" s="59" t="s">
        <v>17</v>
      </c>
      <c r="F115" s="28"/>
      <c r="G115" s="29"/>
      <c r="H115" s="29"/>
      <c r="I115" s="29"/>
    </row>
    <row r="116" spans="1:9" ht="15.75">
      <c r="A116" s="4">
        <v>45831.722997685189</v>
      </c>
      <c r="B116" s="31">
        <v>257</v>
      </c>
      <c r="C116" s="38">
        <v>55.14</v>
      </c>
      <c r="D116" s="32">
        <v>14170.98</v>
      </c>
      <c r="E116" s="59" t="s">
        <v>17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0A05-1173-44C4-9868-C05111C8F2A8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45828.379513888889</v>
      </c>
      <c r="B5" s="31">
        <v>162</v>
      </c>
      <c r="C5" s="38">
        <v>55.1</v>
      </c>
      <c r="D5" s="32">
        <v>8926.2000000000007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45828.384942129633</v>
      </c>
      <c r="B6" s="31">
        <v>111</v>
      </c>
      <c r="C6" s="38">
        <v>55.16</v>
      </c>
      <c r="D6" s="32">
        <v>6122.7599999999993</v>
      </c>
      <c r="E6" s="59" t="s">
        <v>17</v>
      </c>
      <c r="F6" s="33"/>
      <c r="G6" s="42" t="s">
        <v>17</v>
      </c>
      <c r="H6" s="43">
        <f>SUMIF(E:E,$G$6,B:B)</f>
        <v>15000</v>
      </c>
      <c r="I6" s="44">
        <f>SUMIF(E:E,$G$6,D:D)</f>
        <v>832484.18000000017</v>
      </c>
    </row>
    <row r="7" spans="1:9" ht="15.75">
      <c r="A7" s="4">
        <v>45828.386550925927</v>
      </c>
      <c r="B7" s="31">
        <v>39</v>
      </c>
      <c r="C7" s="38">
        <v>55.16</v>
      </c>
      <c r="D7" s="32">
        <v>2151.2399999999998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45828.386550925927</v>
      </c>
      <c r="B8" s="31">
        <v>101</v>
      </c>
      <c r="C8" s="38">
        <v>55.16</v>
      </c>
      <c r="D8" s="32">
        <v>5571.16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45828.386817129627</v>
      </c>
      <c r="B9" s="31">
        <v>280</v>
      </c>
      <c r="C9" s="38">
        <v>55.1</v>
      </c>
      <c r="D9" s="32">
        <v>15428</v>
      </c>
      <c r="E9" s="59" t="s">
        <v>17</v>
      </c>
      <c r="F9" s="33"/>
      <c r="G9" s="46" t="s">
        <v>16</v>
      </c>
      <c r="H9" s="47">
        <f>ROUND((I9/SUM(H6:H7)),4)</f>
        <v>55.498899999999999</v>
      </c>
      <c r="I9" s="48">
        <f>SUM(I6:I7)</f>
        <v>832484.18000000017</v>
      </c>
    </row>
    <row r="10" spans="1:9" ht="15.75">
      <c r="A10" s="4">
        <v>45828.386817129627</v>
      </c>
      <c r="B10" s="31">
        <v>7</v>
      </c>
      <c r="C10" s="38">
        <v>55.1</v>
      </c>
      <c r="D10" s="32">
        <v>385.7</v>
      </c>
      <c r="E10" s="59" t="s">
        <v>17</v>
      </c>
      <c r="F10" s="33"/>
      <c r="G10" s="29"/>
      <c r="H10" s="29"/>
      <c r="I10" s="26"/>
    </row>
    <row r="11" spans="1:9" ht="15.75">
      <c r="A11" s="4">
        <v>45828.391817129632</v>
      </c>
      <c r="B11" s="31">
        <v>300</v>
      </c>
      <c r="C11" s="38">
        <v>55.14</v>
      </c>
      <c r="D11" s="32">
        <v>16542</v>
      </c>
      <c r="E11" s="59" t="s">
        <v>17</v>
      </c>
      <c r="F11" s="33"/>
      <c r="G11" s="29"/>
      <c r="H11" s="29"/>
      <c r="I11" s="49"/>
    </row>
    <row r="12" spans="1:9" ht="15.75">
      <c r="A12" s="4">
        <v>45828.399108796293</v>
      </c>
      <c r="B12" s="31">
        <v>142</v>
      </c>
      <c r="C12" s="38">
        <v>55.18</v>
      </c>
      <c r="D12" s="32">
        <v>7835.56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45828.40625</v>
      </c>
      <c r="B13" s="31">
        <v>134</v>
      </c>
      <c r="C13" s="38">
        <v>55.3</v>
      </c>
      <c r="D13" s="32">
        <v>7410.2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45828.410428240742</v>
      </c>
      <c r="B14" s="31">
        <v>321</v>
      </c>
      <c r="C14" s="38">
        <v>55.36</v>
      </c>
      <c r="D14" s="32">
        <v>17770.560000000001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45828.410428240742</v>
      </c>
      <c r="B15" s="31">
        <v>220</v>
      </c>
      <c r="C15" s="38">
        <v>55.36</v>
      </c>
      <c r="D15" s="32">
        <v>12179.2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45828.41847222222</v>
      </c>
      <c r="B16" s="31">
        <v>163</v>
      </c>
      <c r="C16" s="38">
        <v>55.32</v>
      </c>
      <c r="D16" s="32">
        <v>9017.16</v>
      </c>
      <c r="E16" s="59" t="s">
        <v>17</v>
      </c>
      <c r="F16" s="33"/>
      <c r="G16" s="26"/>
      <c r="H16" s="26"/>
      <c r="I16" s="26"/>
    </row>
    <row r="17" spans="1:9" ht="15.75">
      <c r="A17" s="4">
        <v>45828.428136574075</v>
      </c>
      <c r="B17" s="31">
        <v>145</v>
      </c>
      <c r="C17" s="38">
        <v>55.34</v>
      </c>
      <c r="D17" s="32">
        <v>8024.3</v>
      </c>
      <c r="E17" s="59" t="s">
        <v>17</v>
      </c>
      <c r="F17" s="33"/>
      <c r="G17" s="26"/>
      <c r="H17" s="26"/>
      <c r="I17" s="26"/>
    </row>
    <row r="18" spans="1:9" ht="15.75">
      <c r="A18" s="4">
        <v>45828.429849537039</v>
      </c>
      <c r="B18" s="31">
        <v>138</v>
      </c>
      <c r="C18" s="38">
        <v>55.3</v>
      </c>
      <c r="D18" s="32">
        <v>7631.4</v>
      </c>
      <c r="E18" s="59" t="s">
        <v>17</v>
      </c>
      <c r="F18" s="33"/>
      <c r="G18" s="26"/>
      <c r="H18" s="26"/>
      <c r="I18" s="26"/>
    </row>
    <row r="19" spans="1:9" ht="15.75">
      <c r="A19" s="4">
        <v>45828.437916666669</v>
      </c>
      <c r="B19" s="31">
        <v>152</v>
      </c>
      <c r="C19" s="38">
        <v>55.32</v>
      </c>
      <c r="D19" s="32">
        <v>8408.64</v>
      </c>
      <c r="E19" s="59" t="s">
        <v>17</v>
      </c>
      <c r="F19" s="33"/>
      <c r="G19" s="26"/>
      <c r="H19" s="26"/>
      <c r="I19" s="26"/>
    </row>
    <row r="20" spans="1:9" ht="15.75">
      <c r="A20" s="4">
        <v>45828.443692129629</v>
      </c>
      <c r="B20" s="31">
        <v>143</v>
      </c>
      <c r="C20" s="38">
        <v>55.32</v>
      </c>
      <c r="D20" s="32">
        <v>7910.76</v>
      </c>
      <c r="E20" s="59" t="s">
        <v>17</v>
      </c>
      <c r="F20" s="33"/>
      <c r="G20" s="26"/>
      <c r="H20" s="26"/>
      <c r="I20" s="26"/>
    </row>
    <row r="21" spans="1:9" ht="15.75">
      <c r="A21" s="4">
        <v>45828.447418981479</v>
      </c>
      <c r="B21" s="31">
        <v>130</v>
      </c>
      <c r="C21" s="38">
        <v>55.28</v>
      </c>
      <c r="D21" s="32">
        <v>7186.4000000000005</v>
      </c>
      <c r="E21" s="59" t="s">
        <v>17</v>
      </c>
      <c r="F21" s="33"/>
      <c r="G21" s="26"/>
      <c r="H21" s="26"/>
      <c r="I21" s="26"/>
    </row>
    <row r="22" spans="1:9" ht="15.75">
      <c r="A22" s="4">
        <v>45828.447418981479</v>
      </c>
      <c r="B22" s="31">
        <v>6</v>
      </c>
      <c r="C22" s="38">
        <v>55.28</v>
      </c>
      <c r="D22" s="32">
        <v>331.68</v>
      </c>
      <c r="E22" s="59" t="s">
        <v>17</v>
      </c>
      <c r="F22" s="33"/>
      <c r="G22" s="26"/>
      <c r="H22" s="26"/>
      <c r="I22" s="26"/>
    </row>
    <row r="23" spans="1:9" ht="15.75">
      <c r="A23" s="4">
        <v>45828.455405092594</v>
      </c>
      <c r="B23" s="31">
        <v>133</v>
      </c>
      <c r="C23" s="38">
        <v>55.3</v>
      </c>
      <c r="D23" s="32">
        <v>7354.9</v>
      </c>
      <c r="E23" s="59" t="s">
        <v>17</v>
      </c>
      <c r="F23" s="33"/>
      <c r="G23" s="26"/>
      <c r="H23" s="26"/>
      <c r="I23" s="26"/>
    </row>
    <row r="24" spans="1:9" ht="15.75">
      <c r="A24" s="4">
        <v>45828.455405092594</v>
      </c>
      <c r="B24" s="31">
        <v>136</v>
      </c>
      <c r="C24" s="38">
        <v>55.3</v>
      </c>
      <c r="D24" s="32">
        <v>7520.7999999999993</v>
      </c>
      <c r="E24" s="59" t="s">
        <v>17</v>
      </c>
      <c r="F24" s="33"/>
      <c r="G24" s="26"/>
      <c r="H24" s="26"/>
      <c r="I24" s="26"/>
    </row>
    <row r="25" spans="1:9" ht="15.75">
      <c r="A25" s="4">
        <v>45828.456423611111</v>
      </c>
      <c r="B25" s="31">
        <v>149</v>
      </c>
      <c r="C25" s="38">
        <v>55.28</v>
      </c>
      <c r="D25" s="32">
        <v>8236.7199999999993</v>
      </c>
      <c r="E25" s="59" t="s">
        <v>17</v>
      </c>
      <c r="F25" s="33"/>
      <c r="G25" s="26"/>
      <c r="H25" s="26"/>
      <c r="I25" s="26"/>
    </row>
    <row r="26" spans="1:9" ht="15.75">
      <c r="A26" s="4">
        <v>45828.461805555555</v>
      </c>
      <c r="B26" s="31">
        <v>137</v>
      </c>
      <c r="C26" s="38">
        <v>55.26</v>
      </c>
      <c r="D26" s="32">
        <v>7570.62</v>
      </c>
      <c r="E26" s="59" t="s">
        <v>17</v>
      </c>
      <c r="F26" s="33"/>
      <c r="G26" s="26"/>
      <c r="H26" s="26"/>
      <c r="I26" s="26"/>
    </row>
    <row r="27" spans="1:9" ht="15.75">
      <c r="A27" s="4">
        <v>45828.477002314816</v>
      </c>
      <c r="B27" s="31">
        <v>133</v>
      </c>
      <c r="C27" s="38">
        <v>55.42</v>
      </c>
      <c r="D27" s="32">
        <v>7370.8600000000006</v>
      </c>
      <c r="E27" s="59" t="s">
        <v>17</v>
      </c>
      <c r="F27" s="33"/>
      <c r="G27" s="26"/>
      <c r="H27" s="26"/>
      <c r="I27" s="26"/>
    </row>
    <row r="28" spans="1:9" ht="15.75">
      <c r="A28" s="4">
        <v>45828.478344907409</v>
      </c>
      <c r="B28" s="31">
        <v>266</v>
      </c>
      <c r="C28" s="38">
        <v>55.4</v>
      </c>
      <c r="D28" s="32">
        <v>14736.4</v>
      </c>
      <c r="E28" s="59" t="s">
        <v>17</v>
      </c>
      <c r="F28" s="33"/>
      <c r="G28" s="26"/>
      <c r="H28" s="26"/>
      <c r="I28" s="26"/>
    </row>
    <row r="29" spans="1:9" ht="15.75">
      <c r="A29" s="4">
        <v>45828.483946759261</v>
      </c>
      <c r="B29" s="31">
        <v>136</v>
      </c>
      <c r="C29" s="38">
        <v>55.46</v>
      </c>
      <c r="D29" s="32">
        <v>7542.56</v>
      </c>
      <c r="E29" s="59" t="s">
        <v>17</v>
      </c>
      <c r="F29" s="33"/>
      <c r="G29" s="26"/>
      <c r="H29" s="26"/>
      <c r="I29" s="26"/>
    </row>
    <row r="30" spans="1:9" ht="15.75">
      <c r="A30" s="4">
        <v>45828.488182870373</v>
      </c>
      <c r="B30" s="31">
        <v>144</v>
      </c>
      <c r="C30" s="38">
        <v>55.48</v>
      </c>
      <c r="D30" s="32">
        <v>7989.12</v>
      </c>
      <c r="E30" s="59" t="s">
        <v>17</v>
      </c>
      <c r="F30" s="28"/>
      <c r="G30" s="29"/>
      <c r="H30" s="29"/>
      <c r="I30" s="29"/>
    </row>
    <row r="31" spans="1:9" ht="15.75">
      <c r="A31" s="4">
        <v>45828.490543981483</v>
      </c>
      <c r="B31" s="31">
        <v>151</v>
      </c>
      <c r="C31" s="38">
        <v>55.5</v>
      </c>
      <c r="D31" s="32">
        <v>8380.5</v>
      </c>
      <c r="E31" s="59" t="s">
        <v>17</v>
      </c>
      <c r="F31" s="28"/>
      <c r="G31" s="29"/>
      <c r="H31" s="29"/>
      <c r="I31" s="29"/>
    </row>
    <row r="32" spans="1:9" ht="15.75">
      <c r="A32" s="4">
        <v>45828.492303240739</v>
      </c>
      <c r="B32" s="31">
        <v>141</v>
      </c>
      <c r="C32" s="38">
        <v>55.48</v>
      </c>
      <c r="D32" s="32">
        <v>7822.6799999999994</v>
      </c>
      <c r="E32" s="59" t="s">
        <v>17</v>
      </c>
      <c r="F32" s="28"/>
      <c r="G32" s="29"/>
      <c r="H32" s="29"/>
      <c r="I32" s="29"/>
    </row>
    <row r="33" spans="1:9" ht="15.75">
      <c r="A33" s="4">
        <v>45828.495636574073</v>
      </c>
      <c r="B33" s="31">
        <v>83</v>
      </c>
      <c r="C33" s="38">
        <v>55.66</v>
      </c>
      <c r="D33" s="32">
        <v>4619.78</v>
      </c>
      <c r="E33" s="59" t="s">
        <v>17</v>
      </c>
      <c r="F33" s="28"/>
      <c r="G33" s="29"/>
      <c r="H33" s="29"/>
      <c r="I33" s="29"/>
    </row>
    <row r="34" spans="1:9" ht="15.75">
      <c r="A34" s="4">
        <v>45828.495636574073</v>
      </c>
      <c r="B34" s="31">
        <v>184</v>
      </c>
      <c r="C34" s="38">
        <v>55.66</v>
      </c>
      <c r="D34" s="32">
        <v>10241.439999999999</v>
      </c>
      <c r="E34" s="59" t="s">
        <v>17</v>
      </c>
      <c r="F34" s="28"/>
      <c r="G34" s="29"/>
      <c r="H34" s="29"/>
      <c r="I34" s="29"/>
    </row>
    <row r="35" spans="1:9" ht="15.75">
      <c r="A35" s="4">
        <v>45828.495636574073</v>
      </c>
      <c r="B35" s="31">
        <v>100</v>
      </c>
      <c r="C35" s="38">
        <v>55.66</v>
      </c>
      <c r="D35" s="32">
        <v>5566</v>
      </c>
      <c r="E35" s="59" t="s">
        <v>17</v>
      </c>
      <c r="F35" s="28"/>
      <c r="G35" s="29"/>
      <c r="H35" s="29"/>
      <c r="I35" s="29"/>
    </row>
    <row r="36" spans="1:9" ht="15.75">
      <c r="A36" s="4">
        <v>45828.497048611112</v>
      </c>
      <c r="B36" s="31">
        <v>151</v>
      </c>
      <c r="C36" s="38">
        <v>55.68</v>
      </c>
      <c r="D36" s="32">
        <v>8407.68</v>
      </c>
      <c r="E36" s="59" t="s">
        <v>17</v>
      </c>
      <c r="F36" s="28"/>
      <c r="G36" s="29"/>
      <c r="H36" s="29"/>
      <c r="I36" s="29"/>
    </row>
    <row r="37" spans="1:9" ht="15.75">
      <c r="A37" s="4">
        <v>45828.499085648145</v>
      </c>
      <c r="B37" s="31">
        <v>172</v>
      </c>
      <c r="C37" s="38">
        <v>55.64</v>
      </c>
      <c r="D37" s="32">
        <v>9570.08</v>
      </c>
      <c r="E37" s="59" t="s">
        <v>17</v>
      </c>
      <c r="F37" s="28"/>
      <c r="G37" s="29"/>
      <c r="H37" s="29"/>
      <c r="I37" s="29"/>
    </row>
    <row r="38" spans="1:9" ht="15.75">
      <c r="A38" s="4">
        <v>45828.504814814813</v>
      </c>
      <c r="B38" s="31">
        <v>169</v>
      </c>
      <c r="C38" s="38">
        <v>55.56</v>
      </c>
      <c r="D38" s="32">
        <v>9389.6400000000012</v>
      </c>
      <c r="E38" s="59" t="s">
        <v>17</v>
      </c>
      <c r="F38" s="28"/>
      <c r="G38" s="29"/>
      <c r="H38" s="29"/>
      <c r="I38" s="29"/>
    </row>
    <row r="39" spans="1:9" ht="15.75">
      <c r="A39" s="4">
        <v>45828.510300925926</v>
      </c>
      <c r="B39" s="31">
        <v>18</v>
      </c>
      <c r="C39" s="38">
        <v>55.54</v>
      </c>
      <c r="D39" s="32">
        <v>999.72</v>
      </c>
      <c r="E39" s="59" t="s">
        <v>17</v>
      </c>
      <c r="F39" s="28"/>
      <c r="G39" s="29"/>
      <c r="H39" s="29"/>
      <c r="I39" s="29"/>
    </row>
    <row r="40" spans="1:9" ht="15.75">
      <c r="A40" s="4">
        <v>45828.510300925926</v>
      </c>
      <c r="B40" s="31">
        <v>134</v>
      </c>
      <c r="C40" s="38">
        <v>55.54</v>
      </c>
      <c r="D40" s="32">
        <v>7442.36</v>
      </c>
      <c r="E40" s="59" t="s">
        <v>17</v>
      </c>
      <c r="F40" s="28"/>
      <c r="G40" s="29"/>
      <c r="H40" s="29"/>
      <c r="I40" s="29"/>
    </row>
    <row r="41" spans="1:9" ht="15.75">
      <c r="A41" s="4">
        <v>45828.517060185186</v>
      </c>
      <c r="B41" s="31">
        <v>39</v>
      </c>
      <c r="C41" s="38">
        <v>55.5</v>
      </c>
      <c r="D41" s="32">
        <v>2164.5</v>
      </c>
      <c r="E41" s="59" t="s">
        <v>17</v>
      </c>
      <c r="F41" s="28"/>
      <c r="G41" s="29"/>
      <c r="H41" s="29"/>
      <c r="I41" s="29"/>
    </row>
    <row r="42" spans="1:9" ht="15.75">
      <c r="A42" s="4">
        <v>45828.517060185186</v>
      </c>
      <c r="B42" s="31">
        <v>52</v>
      </c>
      <c r="C42" s="38">
        <v>55.5</v>
      </c>
      <c r="D42" s="32">
        <v>2886</v>
      </c>
      <c r="E42" s="59" t="s">
        <v>17</v>
      </c>
      <c r="F42" s="28"/>
      <c r="G42" s="29"/>
      <c r="H42" s="29"/>
      <c r="I42" s="29"/>
    </row>
    <row r="43" spans="1:9" ht="15.75">
      <c r="A43" s="4">
        <v>45828.517060185186</v>
      </c>
      <c r="B43" s="31">
        <v>91</v>
      </c>
      <c r="C43" s="38">
        <v>55.5</v>
      </c>
      <c r="D43" s="32">
        <v>5050.5</v>
      </c>
      <c r="E43" s="59" t="s">
        <v>17</v>
      </c>
      <c r="F43" s="28"/>
      <c r="G43" s="29"/>
      <c r="H43" s="29"/>
      <c r="I43" s="29"/>
    </row>
    <row r="44" spans="1:9" ht="15.75">
      <c r="A44" s="4">
        <v>45828.525000000001</v>
      </c>
      <c r="B44" s="31">
        <v>193</v>
      </c>
      <c r="C44" s="38">
        <v>55.54</v>
      </c>
      <c r="D44" s="32">
        <v>10719.22</v>
      </c>
      <c r="E44" s="59" t="s">
        <v>17</v>
      </c>
      <c r="F44" s="28"/>
      <c r="G44" s="29"/>
      <c r="H44" s="29"/>
      <c r="I44" s="29"/>
    </row>
    <row r="45" spans="1:9" ht="15.75">
      <c r="A45" s="4">
        <v>45828.525000000001</v>
      </c>
      <c r="B45" s="31">
        <v>5</v>
      </c>
      <c r="C45" s="38">
        <v>55.54</v>
      </c>
      <c r="D45" s="32">
        <v>277.7</v>
      </c>
      <c r="E45" s="59" t="s">
        <v>17</v>
      </c>
      <c r="F45" s="28"/>
      <c r="G45" s="29"/>
      <c r="H45" s="29"/>
      <c r="I45" s="29"/>
    </row>
    <row r="46" spans="1:9" ht="15.75">
      <c r="A46" s="4">
        <v>45828.525000000001</v>
      </c>
      <c r="B46" s="31">
        <v>182</v>
      </c>
      <c r="C46" s="38">
        <v>55.54</v>
      </c>
      <c r="D46" s="32">
        <v>10108.280000000001</v>
      </c>
      <c r="E46" s="59" t="s">
        <v>17</v>
      </c>
      <c r="F46" s="28"/>
      <c r="G46" s="29"/>
      <c r="H46" s="29"/>
      <c r="I46" s="29"/>
    </row>
    <row r="47" spans="1:9" ht="15.75">
      <c r="A47" s="4">
        <v>45828.53943287037</v>
      </c>
      <c r="B47" s="31">
        <v>269</v>
      </c>
      <c r="C47" s="38">
        <v>55.58</v>
      </c>
      <c r="D47" s="32">
        <v>14951.02</v>
      </c>
      <c r="E47" s="59" t="s">
        <v>17</v>
      </c>
      <c r="F47" s="28"/>
      <c r="G47" s="29"/>
      <c r="H47" s="29"/>
      <c r="I47" s="29"/>
    </row>
    <row r="48" spans="1:9" ht="15.75">
      <c r="A48" s="4">
        <v>45828.541342592594</v>
      </c>
      <c r="B48" s="31">
        <v>136</v>
      </c>
      <c r="C48" s="38">
        <v>55.56</v>
      </c>
      <c r="D48" s="32">
        <v>7556.16</v>
      </c>
      <c r="E48" s="59" t="s">
        <v>17</v>
      </c>
      <c r="F48" s="28"/>
      <c r="G48" s="29"/>
      <c r="H48" s="29"/>
      <c r="I48" s="29"/>
    </row>
    <row r="49" spans="1:9" ht="15.75">
      <c r="A49" s="4">
        <v>45828.562685185185</v>
      </c>
      <c r="B49" s="31">
        <v>144</v>
      </c>
      <c r="C49" s="38">
        <v>55.54</v>
      </c>
      <c r="D49" s="32">
        <v>7997.76</v>
      </c>
      <c r="E49" s="59" t="s">
        <v>17</v>
      </c>
      <c r="F49" s="28"/>
      <c r="G49" s="28"/>
      <c r="H49" s="28"/>
      <c r="I49" s="28"/>
    </row>
    <row r="50" spans="1:9" ht="15.75">
      <c r="A50" s="4">
        <v>45828.573321759257</v>
      </c>
      <c r="B50" s="31">
        <v>112</v>
      </c>
      <c r="C50" s="38">
        <v>55.62</v>
      </c>
      <c r="D50" s="32">
        <v>6229.44</v>
      </c>
      <c r="E50" s="59" t="s">
        <v>17</v>
      </c>
      <c r="F50" s="28"/>
      <c r="G50" s="28"/>
      <c r="H50" s="28"/>
      <c r="I50" s="28"/>
    </row>
    <row r="51" spans="1:9" ht="15.75">
      <c r="A51" s="4">
        <v>45828.573321759257</v>
      </c>
      <c r="B51" s="31">
        <v>160</v>
      </c>
      <c r="C51" s="38">
        <v>55.62</v>
      </c>
      <c r="D51" s="32">
        <v>8899.1999999999989</v>
      </c>
      <c r="E51" s="59" t="s">
        <v>17</v>
      </c>
      <c r="F51" s="28"/>
      <c r="G51" s="28"/>
      <c r="H51" s="28"/>
      <c r="I51" s="28"/>
    </row>
    <row r="52" spans="1:9" ht="15.75">
      <c r="A52" s="4">
        <v>45828.583055555559</v>
      </c>
      <c r="B52" s="31">
        <v>132</v>
      </c>
      <c r="C52" s="38">
        <v>55.54</v>
      </c>
      <c r="D52" s="32">
        <v>7331.28</v>
      </c>
      <c r="E52" s="59" t="s">
        <v>17</v>
      </c>
      <c r="F52" s="28"/>
      <c r="G52" s="28"/>
      <c r="H52" s="28"/>
      <c r="I52" s="28"/>
    </row>
    <row r="53" spans="1:9" ht="15.75">
      <c r="A53" s="4">
        <v>45828.59170138889</v>
      </c>
      <c r="B53" s="31">
        <v>6</v>
      </c>
      <c r="C53" s="38">
        <v>55.6</v>
      </c>
      <c r="D53" s="32">
        <v>333.6</v>
      </c>
      <c r="E53" s="59" t="s">
        <v>17</v>
      </c>
      <c r="F53" s="28"/>
      <c r="G53" s="28"/>
      <c r="H53" s="28"/>
      <c r="I53" s="28"/>
    </row>
    <row r="54" spans="1:9" ht="15.75">
      <c r="A54" s="4">
        <v>45828.59170138889</v>
      </c>
      <c r="B54" s="31">
        <v>148</v>
      </c>
      <c r="C54" s="38">
        <v>55.6</v>
      </c>
      <c r="D54" s="32">
        <v>8228.8000000000011</v>
      </c>
      <c r="E54" s="59" t="s">
        <v>17</v>
      </c>
      <c r="F54" s="28"/>
      <c r="G54" s="28"/>
      <c r="H54" s="28"/>
      <c r="I54" s="28"/>
    </row>
    <row r="55" spans="1:9" ht="15.75">
      <c r="A55" s="4">
        <v>45828.601087962961</v>
      </c>
      <c r="B55" s="31">
        <v>315</v>
      </c>
      <c r="C55" s="38">
        <v>55.64</v>
      </c>
      <c r="D55" s="32">
        <v>17526.599999999999</v>
      </c>
      <c r="E55" s="59" t="s">
        <v>17</v>
      </c>
      <c r="F55" s="28"/>
      <c r="G55" s="28"/>
      <c r="H55" s="28"/>
      <c r="I55" s="28"/>
    </row>
    <row r="56" spans="1:9" ht="15.75">
      <c r="A56" s="4">
        <v>45828.614236111112</v>
      </c>
      <c r="B56" s="31">
        <v>137</v>
      </c>
      <c r="C56" s="38">
        <v>55.6</v>
      </c>
      <c r="D56" s="32">
        <v>7617.2</v>
      </c>
      <c r="E56" s="59" t="s">
        <v>17</v>
      </c>
      <c r="F56" s="28"/>
      <c r="G56" s="28"/>
      <c r="H56" s="28"/>
      <c r="I56" s="28"/>
    </row>
    <row r="57" spans="1:9" ht="15.75">
      <c r="A57" s="4">
        <v>45828.617199074077</v>
      </c>
      <c r="B57" s="31">
        <v>146</v>
      </c>
      <c r="C57" s="38">
        <v>55.6</v>
      </c>
      <c r="D57" s="32">
        <v>8117.6</v>
      </c>
      <c r="E57" s="59" t="s">
        <v>17</v>
      </c>
      <c r="F57" s="28"/>
      <c r="G57" s="28"/>
      <c r="H57" s="28"/>
      <c r="I57" s="28"/>
    </row>
    <row r="58" spans="1:9" ht="15.75">
      <c r="A58" s="4">
        <v>45828.631678240738</v>
      </c>
      <c r="B58" s="31">
        <v>49</v>
      </c>
      <c r="C58" s="38">
        <v>55.58</v>
      </c>
      <c r="D58" s="32">
        <v>2723.42</v>
      </c>
      <c r="E58" s="59" t="s">
        <v>17</v>
      </c>
      <c r="F58" s="28"/>
      <c r="G58" s="28"/>
      <c r="H58" s="28"/>
      <c r="I58" s="28"/>
    </row>
    <row r="59" spans="1:9" ht="15.75">
      <c r="A59" s="4">
        <v>45828.631678240738</v>
      </c>
      <c r="B59" s="31">
        <v>118</v>
      </c>
      <c r="C59" s="38">
        <v>55.58</v>
      </c>
      <c r="D59" s="32">
        <v>6558.44</v>
      </c>
      <c r="E59" s="59" t="s">
        <v>17</v>
      </c>
      <c r="F59" s="28"/>
      <c r="G59" s="28"/>
      <c r="H59" s="28"/>
      <c r="I59" s="28"/>
    </row>
    <row r="60" spans="1:9" ht="15.75">
      <c r="A60" s="4">
        <v>45828.631678240738</v>
      </c>
      <c r="B60" s="31">
        <v>163</v>
      </c>
      <c r="C60" s="38">
        <v>55.58</v>
      </c>
      <c r="D60" s="32">
        <v>9059.5399999999991</v>
      </c>
      <c r="E60" s="59" t="s">
        <v>17</v>
      </c>
      <c r="F60" s="28"/>
      <c r="G60" s="28"/>
      <c r="H60" s="28"/>
      <c r="I60" s="28"/>
    </row>
    <row r="61" spans="1:9" ht="15.75">
      <c r="A61" s="4">
        <v>45828.636828703704</v>
      </c>
      <c r="B61" s="31">
        <v>139</v>
      </c>
      <c r="C61" s="38">
        <v>55.58</v>
      </c>
      <c r="D61" s="32">
        <v>7725.62</v>
      </c>
      <c r="E61" s="59" t="s">
        <v>17</v>
      </c>
      <c r="F61" s="28"/>
      <c r="G61" s="28"/>
      <c r="H61" s="28"/>
      <c r="I61" s="28"/>
    </row>
    <row r="62" spans="1:9" ht="15.75">
      <c r="A62" s="4">
        <v>45828.643229166664</v>
      </c>
      <c r="B62" s="31">
        <v>130</v>
      </c>
      <c r="C62" s="38">
        <v>55.56</v>
      </c>
      <c r="D62" s="32">
        <v>7222.8</v>
      </c>
      <c r="E62" s="59" t="s">
        <v>17</v>
      </c>
      <c r="F62" s="28"/>
      <c r="G62" s="28"/>
      <c r="H62" s="28"/>
      <c r="I62" s="28"/>
    </row>
    <row r="63" spans="1:9" ht="15.75">
      <c r="A63" s="4">
        <v>45828.643229166664</v>
      </c>
      <c r="B63" s="31">
        <v>135</v>
      </c>
      <c r="C63" s="38">
        <v>55.56</v>
      </c>
      <c r="D63" s="32">
        <v>7500.6</v>
      </c>
      <c r="E63" s="59" t="s">
        <v>17</v>
      </c>
      <c r="F63" s="28"/>
      <c r="G63" s="28"/>
      <c r="H63" s="28"/>
      <c r="I63" s="28"/>
    </row>
    <row r="64" spans="1:9" ht="15.75">
      <c r="A64" s="4">
        <v>45828.643229166664</v>
      </c>
      <c r="B64" s="31">
        <v>13</v>
      </c>
      <c r="C64" s="38">
        <v>55.56</v>
      </c>
      <c r="D64" s="32">
        <v>722.28</v>
      </c>
      <c r="E64" s="59" t="s">
        <v>17</v>
      </c>
      <c r="F64" s="28"/>
      <c r="G64" s="28"/>
      <c r="H64" s="28"/>
      <c r="I64" s="28"/>
    </row>
    <row r="65" spans="1:9" ht="15.75">
      <c r="A65" s="4">
        <v>45828.647592592592</v>
      </c>
      <c r="B65" s="31">
        <v>202</v>
      </c>
      <c r="C65" s="38">
        <v>55.6</v>
      </c>
      <c r="D65" s="32">
        <v>11231.2</v>
      </c>
      <c r="E65" s="59" t="s">
        <v>17</v>
      </c>
      <c r="F65" s="28"/>
      <c r="G65" s="28"/>
      <c r="H65" s="28"/>
      <c r="I65" s="28"/>
    </row>
    <row r="66" spans="1:9" ht="15.75">
      <c r="A66" s="4">
        <v>45828.647731481484</v>
      </c>
      <c r="B66" s="31">
        <v>192</v>
      </c>
      <c r="C66" s="38">
        <v>55.58</v>
      </c>
      <c r="D66" s="32">
        <v>10671.36</v>
      </c>
      <c r="E66" s="59" t="s">
        <v>17</v>
      </c>
      <c r="F66" s="28"/>
      <c r="G66" s="28"/>
      <c r="H66" s="28"/>
      <c r="I66" s="28"/>
    </row>
    <row r="67" spans="1:9" ht="15.75">
      <c r="A67" s="4">
        <v>45828.647731481484</v>
      </c>
      <c r="B67" s="31">
        <v>190</v>
      </c>
      <c r="C67" s="38">
        <v>55.58</v>
      </c>
      <c r="D67" s="32">
        <v>10560.199999999999</v>
      </c>
      <c r="E67" s="59" t="s">
        <v>17</v>
      </c>
      <c r="F67" s="28"/>
      <c r="G67" s="28"/>
      <c r="H67" s="28"/>
      <c r="I67" s="28"/>
    </row>
    <row r="68" spans="1:9" ht="15.75">
      <c r="A68" s="4">
        <v>45828.648495370369</v>
      </c>
      <c r="B68" s="31">
        <v>151</v>
      </c>
      <c r="C68" s="38">
        <v>55.58</v>
      </c>
      <c r="D68" s="32">
        <v>8392.58</v>
      </c>
      <c r="E68" s="59" t="s">
        <v>17</v>
      </c>
      <c r="F68" s="28"/>
      <c r="G68" s="28"/>
      <c r="H68" s="28"/>
      <c r="I68" s="28"/>
    </row>
    <row r="69" spans="1:9" ht="15.75">
      <c r="A69" s="4">
        <v>45828.650011574071</v>
      </c>
      <c r="B69" s="31">
        <v>144</v>
      </c>
      <c r="C69" s="38">
        <v>55.58</v>
      </c>
      <c r="D69" s="32">
        <v>8003.5199999999995</v>
      </c>
      <c r="E69" s="59" t="s">
        <v>17</v>
      </c>
      <c r="F69" s="28"/>
      <c r="G69" s="28"/>
      <c r="H69" s="28"/>
      <c r="I69" s="28"/>
    </row>
    <row r="70" spans="1:9" ht="15.75">
      <c r="A70" s="4">
        <v>45828.656018518515</v>
      </c>
      <c r="B70" s="31">
        <v>164</v>
      </c>
      <c r="C70" s="38">
        <v>55.62</v>
      </c>
      <c r="D70" s="32">
        <v>9121.68</v>
      </c>
      <c r="E70" s="59" t="s">
        <v>17</v>
      </c>
      <c r="F70" s="28"/>
      <c r="G70" s="28"/>
      <c r="H70" s="28"/>
      <c r="I70" s="28"/>
    </row>
    <row r="71" spans="1:9" ht="15.75">
      <c r="A71" s="4">
        <v>45828.656018518515</v>
      </c>
      <c r="B71" s="31">
        <v>69</v>
      </c>
      <c r="C71" s="38">
        <v>55.62</v>
      </c>
      <c r="D71" s="32">
        <v>3837.7799999999997</v>
      </c>
      <c r="E71" s="59" t="s">
        <v>17</v>
      </c>
      <c r="F71" s="28"/>
      <c r="G71" s="28"/>
      <c r="H71" s="28"/>
      <c r="I71" s="28"/>
    </row>
    <row r="72" spans="1:9" ht="15.75">
      <c r="A72" s="4">
        <v>45828.656018518515</v>
      </c>
      <c r="B72" s="31">
        <v>211</v>
      </c>
      <c r="C72" s="38">
        <v>55.62</v>
      </c>
      <c r="D72" s="32">
        <v>11735.82</v>
      </c>
      <c r="E72" s="59" t="s">
        <v>17</v>
      </c>
      <c r="F72" s="28"/>
      <c r="G72" s="28"/>
      <c r="H72" s="28"/>
      <c r="I72" s="28"/>
    </row>
    <row r="73" spans="1:9" ht="15.75">
      <c r="A73" s="4">
        <v>45828.656018518515</v>
      </c>
      <c r="B73" s="31">
        <v>46</v>
      </c>
      <c r="C73" s="38">
        <v>55.62</v>
      </c>
      <c r="D73" s="32">
        <v>2558.52</v>
      </c>
      <c r="E73" s="59" t="s">
        <v>17</v>
      </c>
      <c r="F73" s="28"/>
      <c r="G73" s="28"/>
      <c r="H73" s="28"/>
      <c r="I73" s="28"/>
    </row>
    <row r="74" spans="1:9" ht="15.75">
      <c r="A74" s="4">
        <v>45828.656111111108</v>
      </c>
      <c r="B74" s="31">
        <v>543</v>
      </c>
      <c r="C74" s="38">
        <v>55.6</v>
      </c>
      <c r="D74" s="32">
        <v>30190.799999999999</v>
      </c>
      <c r="E74" s="59" t="s">
        <v>17</v>
      </c>
      <c r="F74" s="28"/>
      <c r="G74" s="29"/>
      <c r="H74" s="29"/>
      <c r="I74" s="29"/>
    </row>
    <row r="75" spans="1:9" ht="15.75">
      <c r="A75" s="4">
        <v>45828.656967592593</v>
      </c>
      <c r="B75" s="31">
        <v>188</v>
      </c>
      <c r="C75" s="38">
        <v>55.6</v>
      </c>
      <c r="D75" s="32">
        <v>10452.800000000001</v>
      </c>
      <c r="E75" s="59" t="s">
        <v>17</v>
      </c>
      <c r="F75" s="28"/>
      <c r="G75" s="29"/>
      <c r="H75" s="29"/>
      <c r="I75" s="29"/>
    </row>
    <row r="76" spans="1:9" ht="15.75">
      <c r="A76" s="4">
        <v>45828.656967592593</v>
      </c>
      <c r="B76" s="31">
        <v>10</v>
      </c>
      <c r="C76" s="38">
        <v>55.6</v>
      </c>
      <c r="D76" s="32">
        <v>556</v>
      </c>
      <c r="E76" s="59" t="s">
        <v>17</v>
      </c>
      <c r="F76" s="28"/>
      <c r="G76" s="29"/>
      <c r="H76" s="29"/>
      <c r="I76" s="29"/>
    </row>
    <row r="77" spans="1:9" ht="15.75">
      <c r="A77" s="4">
        <v>45828.656967592593</v>
      </c>
      <c r="B77" s="31">
        <v>180</v>
      </c>
      <c r="C77" s="38">
        <v>55.6</v>
      </c>
      <c r="D77" s="32">
        <v>10008</v>
      </c>
      <c r="E77" s="59" t="s">
        <v>17</v>
      </c>
      <c r="F77" s="28"/>
      <c r="G77" s="29"/>
      <c r="H77" s="29"/>
      <c r="I77" s="29"/>
    </row>
    <row r="78" spans="1:9" ht="15.75">
      <c r="A78" s="4">
        <v>45828.656967592593</v>
      </c>
      <c r="B78" s="31">
        <v>1</v>
      </c>
      <c r="C78" s="38">
        <v>55.6</v>
      </c>
      <c r="D78" s="32">
        <v>55.6</v>
      </c>
      <c r="E78" s="59" t="s">
        <v>17</v>
      </c>
      <c r="F78" s="28"/>
      <c r="G78" s="29"/>
      <c r="H78" s="29"/>
      <c r="I78" s="29"/>
    </row>
    <row r="79" spans="1:9" ht="15.75">
      <c r="A79" s="4">
        <v>45828.656967592593</v>
      </c>
      <c r="B79" s="31">
        <v>211</v>
      </c>
      <c r="C79" s="38">
        <v>55.6</v>
      </c>
      <c r="D79" s="32">
        <v>11731.6</v>
      </c>
      <c r="E79" s="59" t="s">
        <v>17</v>
      </c>
      <c r="F79" s="28"/>
      <c r="G79" s="29"/>
      <c r="H79" s="29"/>
      <c r="I79" s="29"/>
    </row>
    <row r="80" spans="1:9" ht="15.75">
      <c r="A80" s="4">
        <v>45828.656967592593</v>
      </c>
      <c r="B80" s="31">
        <v>3</v>
      </c>
      <c r="C80" s="38">
        <v>55.6</v>
      </c>
      <c r="D80" s="32">
        <v>166.8</v>
      </c>
      <c r="E80" s="59" t="s">
        <v>17</v>
      </c>
      <c r="F80" s="28"/>
      <c r="G80" s="29"/>
      <c r="H80" s="29"/>
      <c r="I80" s="29"/>
    </row>
    <row r="81" spans="1:9" ht="15.75">
      <c r="A81" s="4">
        <v>45828.66883101852</v>
      </c>
      <c r="B81" s="31">
        <v>667</v>
      </c>
      <c r="C81" s="38">
        <v>55.64</v>
      </c>
      <c r="D81" s="32">
        <v>37111.879999999997</v>
      </c>
      <c r="E81" s="59" t="s">
        <v>17</v>
      </c>
      <c r="F81" s="28"/>
      <c r="G81" s="29"/>
      <c r="H81" s="29"/>
      <c r="I81" s="29"/>
    </row>
    <row r="82" spans="1:9" ht="15.75">
      <c r="A82" s="4">
        <v>45828.66883101852</v>
      </c>
      <c r="B82" s="31">
        <v>131</v>
      </c>
      <c r="C82" s="38">
        <v>55.64</v>
      </c>
      <c r="D82" s="32">
        <v>7288.84</v>
      </c>
      <c r="E82" s="59" t="s">
        <v>17</v>
      </c>
      <c r="F82" s="28"/>
      <c r="G82" s="29"/>
      <c r="H82" s="29"/>
      <c r="I82" s="29"/>
    </row>
    <row r="83" spans="1:9" ht="15.75">
      <c r="A83" s="4">
        <v>45828.674131944441</v>
      </c>
      <c r="B83" s="31">
        <v>148</v>
      </c>
      <c r="C83" s="38">
        <v>55.56</v>
      </c>
      <c r="D83" s="32">
        <v>8222.880000000001</v>
      </c>
      <c r="E83" s="59" t="s">
        <v>17</v>
      </c>
      <c r="F83" s="28"/>
      <c r="G83" s="29"/>
      <c r="H83" s="29"/>
      <c r="I83" s="29"/>
    </row>
    <row r="84" spans="1:9" ht="15.75">
      <c r="A84" s="4">
        <v>45828.674837962964</v>
      </c>
      <c r="B84" s="31">
        <v>67</v>
      </c>
      <c r="C84" s="38">
        <v>55.56</v>
      </c>
      <c r="D84" s="32">
        <v>3722.52</v>
      </c>
      <c r="E84" s="59" t="s">
        <v>17</v>
      </c>
      <c r="F84" s="28"/>
      <c r="G84" s="29"/>
      <c r="H84" s="29"/>
      <c r="I84" s="29"/>
    </row>
    <row r="85" spans="1:9" ht="15.75">
      <c r="A85" s="4">
        <v>45828.674837962964</v>
      </c>
      <c r="B85" s="31">
        <v>77</v>
      </c>
      <c r="C85" s="38">
        <v>55.56</v>
      </c>
      <c r="D85" s="32">
        <v>4278.12</v>
      </c>
      <c r="E85" s="59" t="s">
        <v>17</v>
      </c>
      <c r="F85" s="28"/>
      <c r="G85" s="29"/>
      <c r="H85" s="29"/>
      <c r="I85" s="29"/>
    </row>
    <row r="86" spans="1:9" ht="15.75">
      <c r="A86" s="4">
        <v>45828.683032407411</v>
      </c>
      <c r="B86" s="31">
        <v>132</v>
      </c>
      <c r="C86" s="38">
        <v>55.56</v>
      </c>
      <c r="D86" s="32">
        <v>7333.92</v>
      </c>
      <c r="E86" s="59" t="s">
        <v>17</v>
      </c>
      <c r="F86" s="28"/>
      <c r="G86" s="29"/>
      <c r="H86" s="29"/>
      <c r="I86" s="29"/>
    </row>
    <row r="87" spans="1:9" ht="15.75">
      <c r="A87" s="4">
        <v>45828.683032407411</v>
      </c>
      <c r="B87" s="31">
        <v>130</v>
      </c>
      <c r="C87" s="38">
        <v>55.56</v>
      </c>
      <c r="D87" s="32">
        <v>7222.8</v>
      </c>
      <c r="E87" s="59" t="s">
        <v>17</v>
      </c>
      <c r="F87" s="28"/>
      <c r="G87" s="29"/>
      <c r="H87" s="29"/>
      <c r="I87" s="29"/>
    </row>
    <row r="88" spans="1:9" ht="15.75">
      <c r="A88" s="4">
        <v>45828.683032407411</v>
      </c>
      <c r="B88" s="31">
        <v>135</v>
      </c>
      <c r="C88" s="38">
        <v>55.56</v>
      </c>
      <c r="D88" s="32">
        <v>7500.6</v>
      </c>
      <c r="E88" s="59" t="s">
        <v>17</v>
      </c>
      <c r="F88" s="28"/>
      <c r="G88" s="29"/>
      <c r="H88" s="29"/>
      <c r="I88" s="29"/>
    </row>
    <row r="89" spans="1:9" ht="15.75">
      <c r="A89" s="4">
        <v>45828.683032407411</v>
      </c>
      <c r="B89" s="31">
        <v>259</v>
      </c>
      <c r="C89" s="38">
        <v>55.56</v>
      </c>
      <c r="D89" s="32">
        <v>14390.04</v>
      </c>
      <c r="E89" s="59" t="s">
        <v>17</v>
      </c>
      <c r="F89" s="28"/>
      <c r="G89" s="29"/>
      <c r="H89" s="29"/>
      <c r="I89" s="29"/>
    </row>
    <row r="90" spans="1:9" ht="15.75">
      <c r="A90" s="4">
        <v>45828.686481481483</v>
      </c>
      <c r="B90" s="31">
        <v>42</v>
      </c>
      <c r="C90" s="38">
        <v>55.5</v>
      </c>
      <c r="D90" s="32">
        <v>2331</v>
      </c>
      <c r="E90" s="59" t="s">
        <v>17</v>
      </c>
      <c r="F90" s="28"/>
      <c r="G90" s="29"/>
      <c r="H90" s="29"/>
      <c r="I90" s="29"/>
    </row>
    <row r="91" spans="1:9" ht="15.75">
      <c r="A91" s="4">
        <v>45828.686481481483</v>
      </c>
      <c r="B91" s="31">
        <v>94</v>
      </c>
      <c r="C91" s="38">
        <v>55.5</v>
      </c>
      <c r="D91" s="32">
        <v>5217</v>
      </c>
      <c r="E91" s="59" t="s">
        <v>17</v>
      </c>
      <c r="F91" s="28"/>
      <c r="G91" s="29"/>
      <c r="H91" s="29"/>
      <c r="I91" s="29"/>
    </row>
    <row r="92" spans="1:9" ht="15.75">
      <c r="A92" s="4">
        <v>45828.691469907404</v>
      </c>
      <c r="B92" s="31">
        <v>148</v>
      </c>
      <c r="C92" s="38">
        <v>55.5</v>
      </c>
      <c r="D92" s="32">
        <v>8214</v>
      </c>
      <c r="E92" s="59" t="s">
        <v>17</v>
      </c>
      <c r="F92" s="28"/>
      <c r="G92" s="29"/>
      <c r="H92" s="29"/>
      <c r="I92" s="29"/>
    </row>
    <row r="93" spans="1:9" ht="15.75">
      <c r="A93" s="4">
        <v>45828.691469907404</v>
      </c>
      <c r="B93" s="31">
        <v>158</v>
      </c>
      <c r="C93" s="38">
        <v>55.5</v>
      </c>
      <c r="D93" s="32">
        <v>8769</v>
      </c>
      <c r="E93" s="59" t="s">
        <v>17</v>
      </c>
      <c r="F93" s="28"/>
      <c r="G93" s="29"/>
      <c r="H93" s="29"/>
      <c r="I93" s="29"/>
    </row>
    <row r="94" spans="1:9" ht="15.75">
      <c r="A94" s="4">
        <v>45828.691469907404</v>
      </c>
      <c r="B94" s="31">
        <v>130</v>
      </c>
      <c r="C94" s="38">
        <v>55.5</v>
      </c>
      <c r="D94" s="32">
        <v>7215</v>
      </c>
      <c r="E94" s="59" t="s">
        <v>17</v>
      </c>
      <c r="F94" s="28"/>
      <c r="G94" s="29"/>
      <c r="H94" s="29"/>
      <c r="I94" s="29"/>
    </row>
    <row r="95" spans="1:9" ht="15.75">
      <c r="A95" s="4">
        <v>45828.694803240738</v>
      </c>
      <c r="B95" s="31">
        <v>143</v>
      </c>
      <c r="C95" s="38">
        <v>55.5</v>
      </c>
      <c r="D95" s="32">
        <v>7936.5</v>
      </c>
      <c r="E95" s="59" t="s">
        <v>17</v>
      </c>
      <c r="F95" s="28"/>
      <c r="G95" s="29"/>
      <c r="H95" s="29"/>
      <c r="I95" s="29"/>
    </row>
    <row r="96" spans="1:9" ht="15.75">
      <c r="A96" s="4">
        <v>45828.695231481484</v>
      </c>
      <c r="B96" s="31">
        <v>137</v>
      </c>
      <c r="C96" s="38">
        <v>55.42</v>
      </c>
      <c r="D96" s="32">
        <v>7592.54</v>
      </c>
      <c r="E96" s="59" t="s">
        <v>17</v>
      </c>
      <c r="F96" s="28"/>
      <c r="G96" s="29"/>
      <c r="H96" s="29"/>
      <c r="I96" s="29"/>
    </row>
    <row r="97" spans="1:9" ht="15.75">
      <c r="A97" s="4">
        <v>45828.700208333335</v>
      </c>
      <c r="B97" s="31">
        <v>131</v>
      </c>
      <c r="C97" s="38">
        <v>55.48</v>
      </c>
      <c r="D97" s="32">
        <v>7267.8799999999992</v>
      </c>
      <c r="E97" s="59" t="s">
        <v>17</v>
      </c>
      <c r="F97" s="28"/>
      <c r="G97" s="29"/>
      <c r="H97" s="29"/>
      <c r="I97" s="29"/>
    </row>
    <row r="98" spans="1:9" ht="15.75">
      <c r="A98" s="4">
        <v>45828.700243055559</v>
      </c>
      <c r="B98" s="31">
        <v>137</v>
      </c>
      <c r="C98" s="38">
        <v>55.46</v>
      </c>
      <c r="D98" s="32">
        <v>7598.02</v>
      </c>
      <c r="E98" s="59" t="s">
        <v>17</v>
      </c>
      <c r="F98" s="28"/>
      <c r="G98" s="29"/>
      <c r="H98" s="29"/>
      <c r="I98" s="29"/>
    </row>
    <row r="99" spans="1:9" ht="15.75">
      <c r="A99" s="4">
        <v>45828.710659722223</v>
      </c>
      <c r="B99" s="31">
        <v>439</v>
      </c>
      <c r="C99" s="38">
        <v>55.56</v>
      </c>
      <c r="D99" s="32">
        <v>24390.84</v>
      </c>
      <c r="E99" s="59" t="s">
        <v>17</v>
      </c>
      <c r="F99" s="28"/>
      <c r="G99" s="29"/>
      <c r="H99" s="29"/>
      <c r="I99" s="29"/>
    </row>
    <row r="100" spans="1:9" ht="15.75">
      <c r="A100" s="4">
        <v>45828.710659722223</v>
      </c>
      <c r="B100" s="31">
        <v>134</v>
      </c>
      <c r="C100" s="38">
        <v>55.56</v>
      </c>
      <c r="D100" s="32">
        <v>7445.04</v>
      </c>
      <c r="E100" s="59" t="s">
        <v>17</v>
      </c>
      <c r="F100" s="28"/>
      <c r="G100" s="29"/>
      <c r="H100" s="29"/>
      <c r="I100" s="29"/>
    </row>
    <row r="101" spans="1:9" ht="15.75">
      <c r="A101" s="4">
        <v>45828.711504629631</v>
      </c>
      <c r="B101" s="31">
        <v>138</v>
      </c>
      <c r="C101" s="38">
        <v>55.56</v>
      </c>
      <c r="D101" s="32">
        <v>7667.2800000000007</v>
      </c>
      <c r="E101" s="59" t="s">
        <v>17</v>
      </c>
      <c r="F101" s="28"/>
      <c r="G101" s="29"/>
      <c r="H101" s="29"/>
      <c r="I101" s="29"/>
    </row>
    <row r="102" spans="1:9" ht="15.75">
      <c r="A102" s="4">
        <v>45828.714675925927</v>
      </c>
      <c r="B102" s="31">
        <v>144</v>
      </c>
      <c r="C102" s="38">
        <v>55.56</v>
      </c>
      <c r="D102" s="32">
        <v>8000.64</v>
      </c>
      <c r="E102" s="59" t="s">
        <v>17</v>
      </c>
      <c r="F102" s="28"/>
      <c r="G102" s="29"/>
      <c r="H102" s="29"/>
      <c r="I102" s="29"/>
    </row>
    <row r="103" spans="1:9" ht="15.75">
      <c r="A103" s="4">
        <v>45828.719386574077</v>
      </c>
      <c r="B103" s="31">
        <v>309</v>
      </c>
      <c r="C103" s="38">
        <v>55.56</v>
      </c>
      <c r="D103" s="32">
        <v>17168.04</v>
      </c>
      <c r="E103" s="59" t="s">
        <v>17</v>
      </c>
      <c r="F103" s="28"/>
      <c r="G103" s="29"/>
      <c r="H103" s="29"/>
      <c r="I103" s="29"/>
    </row>
    <row r="104" spans="1:9" ht="15.75">
      <c r="A104" s="4">
        <v>45828.721377314818</v>
      </c>
      <c r="B104" s="31">
        <v>2</v>
      </c>
      <c r="C104" s="38">
        <v>55.56</v>
      </c>
      <c r="D104" s="32">
        <v>111.12</v>
      </c>
      <c r="E104" s="59" t="s">
        <v>17</v>
      </c>
      <c r="F104" s="28"/>
      <c r="G104" s="29"/>
      <c r="H104" s="29"/>
      <c r="I104" s="29"/>
    </row>
    <row r="105" spans="1:9" ht="15.75">
      <c r="A105" s="4">
        <v>45828.721377314818</v>
      </c>
      <c r="B105" s="31">
        <v>181</v>
      </c>
      <c r="C105" s="38">
        <v>55.56</v>
      </c>
      <c r="D105" s="32">
        <v>10056.36</v>
      </c>
      <c r="E105" s="59" t="s">
        <v>17</v>
      </c>
      <c r="F105" s="28"/>
      <c r="G105" s="29"/>
      <c r="H105" s="29"/>
      <c r="I105" s="29"/>
    </row>
    <row r="106" spans="1:9" ht="15.75">
      <c r="A106" s="4">
        <v>45828.721377314818</v>
      </c>
      <c r="B106" s="31">
        <v>37</v>
      </c>
      <c r="C106" s="38">
        <v>55.56</v>
      </c>
      <c r="D106" s="32">
        <v>2055.7200000000003</v>
      </c>
      <c r="E106" s="59" t="s">
        <v>17</v>
      </c>
      <c r="F106" s="28"/>
      <c r="G106" s="29"/>
      <c r="H106" s="29"/>
      <c r="I106" s="29"/>
    </row>
    <row r="107" spans="1:9" ht="15.75">
      <c r="A107" s="4" t="s">
        <v>32</v>
      </c>
      <c r="B107" s="31" t="s">
        <v>33</v>
      </c>
      <c r="C107" s="38" t="s">
        <v>33</v>
      </c>
      <c r="D107" s="32" t="s">
        <v>33</v>
      </c>
      <c r="E107" s="59" t="s">
        <v>33</v>
      </c>
      <c r="F107" s="28"/>
      <c r="G107" s="29"/>
      <c r="H107" s="29"/>
      <c r="I107" s="29"/>
    </row>
    <row r="108" spans="1:9" ht="15.75">
      <c r="A108" s="4" t="s">
        <v>32</v>
      </c>
      <c r="B108" s="31" t="s">
        <v>33</v>
      </c>
      <c r="C108" s="38" t="s">
        <v>33</v>
      </c>
      <c r="D108" s="32" t="s">
        <v>33</v>
      </c>
      <c r="E108" s="59" t="s">
        <v>33</v>
      </c>
      <c r="F108" s="28"/>
      <c r="G108" s="29"/>
      <c r="H108" s="29"/>
      <c r="I108" s="29"/>
    </row>
    <row r="109" spans="1:9" ht="15.75">
      <c r="A109" s="4" t="s">
        <v>32</v>
      </c>
      <c r="B109" s="31" t="s">
        <v>33</v>
      </c>
      <c r="C109" s="38" t="s">
        <v>33</v>
      </c>
      <c r="D109" s="32" t="s">
        <v>33</v>
      </c>
      <c r="E109" s="59" t="s">
        <v>33</v>
      </c>
      <c r="F109" s="28"/>
      <c r="G109" s="29"/>
      <c r="H109" s="29"/>
      <c r="I109" s="29"/>
    </row>
    <row r="110" spans="1:9" ht="15.75">
      <c r="A110" s="4" t="s">
        <v>32</v>
      </c>
      <c r="B110" s="31" t="s">
        <v>33</v>
      </c>
      <c r="C110" s="38" t="s">
        <v>33</v>
      </c>
      <c r="D110" s="32" t="s">
        <v>33</v>
      </c>
      <c r="E110" s="59" t="s">
        <v>33</v>
      </c>
      <c r="F110" s="28"/>
      <c r="G110" s="29"/>
      <c r="H110" s="29"/>
      <c r="I110" s="29"/>
    </row>
    <row r="111" spans="1:9" ht="15.75">
      <c r="A111" s="4" t="s">
        <v>32</v>
      </c>
      <c r="B111" s="31" t="s">
        <v>33</v>
      </c>
      <c r="C111" s="38" t="s">
        <v>33</v>
      </c>
      <c r="D111" s="32" t="s">
        <v>33</v>
      </c>
      <c r="E111" s="59" t="s">
        <v>33</v>
      </c>
      <c r="F111" s="28"/>
      <c r="G111" s="29"/>
      <c r="H111" s="29"/>
      <c r="I111" s="29"/>
    </row>
    <row r="112" spans="1:9" ht="15.75">
      <c r="A112" s="4" t="s">
        <v>32</v>
      </c>
      <c r="B112" s="31" t="s">
        <v>33</v>
      </c>
      <c r="C112" s="38" t="s">
        <v>33</v>
      </c>
      <c r="D112" s="32" t="s">
        <v>33</v>
      </c>
      <c r="E112" s="59" t="s">
        <v>33</v>
      </c>
      <c r="F112" s="28"/>
      <c r="G112" s="29"/>
      <c r="H112" s="29"/>
      <c r="I112" s="29"/>
    </row>
    <row r="113" spans="1:9" ht="15.75">
      <c r="A113" s="4" t="s">
        <v>32</v>
      </c>
      <c r="B113" s="31" t="s">
        <v>33</v>
      </c>
      <c r="C113" s="38" t="s">
        <v>33</v>
      </c>
      <c r="D113" s="32" t="s">
        <v>33</v>
      </c>
      <c r="E113" s="59" t="s">
        <v>33</v>
      </c>
      <c r="F113" s="28"/>
      <c r="G113" s="29"/>
      <c r="H113" s="29"/>
      <c r="I113" s="29"/>
    </row>
    <row r="114" spans="1:9" ht="15.75">
      <c r="A114" s="4" t="s">
        <v>32</v>
      </c>
      <c r="B114" s="31" t="s">
        <v>33</v>
      </c>
      <c r="C114" s="38" t="s">
        <v>33</v>
      </c>
      <c r="D114" s="32" t="s">
        <v>33</v>
      </c>
      <c r="E114" s="59" t="s">
        <v>33</v>
      </c>
      <c r="F114" s="28"/>
      <c r="G114" s="29"/>
      <c r="H114" s="29"/>
      <c r="I114" s="29"/>
    </row>
    <row r="115" spans="1:9" ht="15.75">
      <c r="A115" s="4" t="s">
        <v>32</v>
      </c>
      <c r="B115" s="31" t="s">
        <v>33</v>
      </c>
      <c r="C115" s="38" t="s">
        <v>33</v>
      </c>
      <c r="D115" s="32" t="s">
        <v>33</v>
      </c>
      <c r="E115" s="59" t="s">
        <v>33</v>
      </c>
      <c r="F115" s="28"/>
      <c r="G115" s="29"/>
      <c r="H115" s="29"/>
      <c r="I115" s="29"/>
    </row>
    <row r="116" spans="1:9" ht="15.75">
      <c r="A116" s="4" t="s">
        <v>32</v>
      </c>
      <c r="B116" s="31" t="s">
        <v>33</v>
      </c>
      <c r="C116" s="38" t="s">
        <v>33</v>
      </c>
      <c r="D116" s="32" t="s">
        <v>33</v>
      </c>
      <c r="E116" s="59" t="s">
        <v>33</v>
      </c>
      <c r="F116" s="28"/>
      <c r="G116" s="29"/>
      <c r="H116" s="29"/>
      <c r="I116" s="29"/>
    </row>
    <row r="117" spans="1:9" ht="15.75">
      <c r="A117" s="4" t="s">
        <v>32</v>
      </c>
      <c r="B117" s="31" t="s">
        <v>33</v>
      </c>
      <c r="C117" s="38" t="s">
        <v>33</v>
      </c>
      <c r="D117" s="32" t="s">
        <v>33</v>
      </c>
      <c r="E117" s="59" t="s">
        <v>33</v>
      </c>
      <c r="F117" s="28"/>
      <c r="G117" s="29"/>
      <c r="H117" s="29"/>
      <c r="I117" s="29"/>
    </row>
    <row r="118" spans="1:9" ht="15.75">
      <c r="A118" s="4" t="s">
        <v>32</v>
      </c>
      <c r="B118" s="31" t="s">
        <v>33</v>
      </c>
      <c r="C118" s="38" t="s">
        <v>33</v>
      </c>
      <c r="D118" s="32" t="s">
        <v>33</v>
      </c>
      <c r="E118" s="59" t="s">
        <v>33</v>
      </c>
      <c r="F118" s="28"/>
      <c r="G118" s="29"/>
      <c r="H118" s="29"/>
      <c r="I118" s="29"/>
    </row>
    <row r="119" spans="1:9" ht="15.75">
      <c r="A119" s="4" t="s">
        <v>32</v>
      </c>
      <c r="B119" s="31" t="s">
        <v>33</v>
      </c>
      <c r="C119" s="38" t="s">
        <v>33</v>
      </c>
      <c r="D119" s="32" t="s">
        <v>33</v>
      </c>
      <c r="E119" s="59" t="s">
        <v>33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0DA7-DD87-4100-B854-7EA751FAB57F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45827.378472222219</v>
      </c>
      <c r="B5" s="31">
        <v>9</v>
      </c>
      <c r="C5" s="38">
        <v>54.4</v>
      </c>
      <c r="D5" s="32">
        <v>489.59999999999997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45827.378472222219</v>
      </c>
      <c r="B6" s="31">
        <v>25</v>
      </c>
      <c r="C6" s="38">
        <v>54.4</v>
      </c>
      <c r="D6" s="32">
        <v>1360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832917.32000000018</v>
      </c>
    </row>
    <row r="7" spans="1:9" ht="15.75">
      <c r="A7" s="4">
        <v>45827.379247685189</v>
      </c>
      <c r="B7" s="31">
        <v>226</v>
      </c>
      <c r="C7" s="38">
        <v>54.36</v>
      </c>
      <c r="D7" s="32">
        <v>12285.36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45827.379247685189</v>
      </c>
      <c r="B8" s="31">
        <v>95</v>
      </c>
      <c r="C8" s="38">
        <v>54.36</v>
      </c>
      <c r="D8" s="32">
        <v>5164.2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45827.386689814812</v>
      </c>
      <c r="B9" s="31">
        <v>294</v>
      </c>
      <c r="C9" s="38">
        <v>54.5</v>
      </c>
      <c r="D9" s="32">
        <v>16023</v>
      </c>
      <c r="E9" s="59" t="s">
        <v>17</v>
      </c>
      <c r="F9" s="33"/>
      <c r="G9" s="46" t="s">
        <v>16</v>
      </c>
      <c r="H9" s="47">
        <f>ROUND((I9/SUM(H6:H7)),4)</f>
        <v>54.771999999999998</v>
      </c>
      <c r="I9" s="48">
        <f>SUM(I6:I7)</f>
        <v>832917.32000000018</v>
      </c>
    </row>
    <row r="10" spans="1:9" ht="15.75">
      <c r="A10" s="4">
        <v>45827.389178240737</v>
      </c>
      <c r="B10" s="31">
        <v>160</v>
      </c>
      <c r="C10" s="38">
        <v>54.48</v>
      </c>
      <c r="D10" s="32">
        <v>8716.7999999999993</v>
      </c>
      <c r="E10" s="59" t="s">
        <v>17</v>
      </c>
      <c r="F10" s="33"/>
      <c r="G10" s="29"/>
      <c r="H10" s="29"/>
      <c r="I10" s="26"/>
    </row>
    <row r="11" spans="1:9" ht="15.75">
      <c r="A11" s="4">
        <v>45827.389189814814</v>
      </c>
      <c r="B11" s="31">
        <v>144</v>
      </c>
      <c r="C11" s="38">
        <v>54.46</v>
      </c>
      <c r="D11" s="32">
        <v>7842.24</v>
      </c>
      <c r="E11" s="59" t="s">
        <v>17</v>
      </c>
      <c r="F11" s="33"/>
      <c r="G11" s="29"/>
      <c r="H11" s="29"/>
      <c r="I11" s="49"/>
    </row>
    <row r="12" spans="1:9" ht="15.75">
      <c r="A12" s="4">
        <v>45827.394236111111</v>
      </c>
      <c r="B12" s="31">
        <v>145</v>
      </c>
      <c r="C12" s="38">
        <v>54.5</v>
      </c>
      <c r="D12" s="32">
        <v>7902.5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45827.396620370368</v>
      </c>
      <c r="B13" s="31">
        <v>180</v>
      </c>
      <c r="C13" s="38">
        <v>54.52</v>
      </c>
      <c r="D13" s="32">
        <v>9813.6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45827.396620370368</v>
      </c>
      <c r="B14" s="31">
        <v>2</v>
      </c>
      <c r="C14" s="38">
        <v>54.52</v>
      </c>
      <c r="D14" s="32">
        <v>109.04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45827.404606481483</v>
      </c>
      <c r="B15" s="31">
        <v>164</v>
      </c>
      <c r="C15" s="38">
        <v>54.52</v>
      </c>
      <c r="D15" s="32">
        <v>8941.2800000000007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45827.408541666664</v>
      </c>
      <c r="B16" s="31">
        <v>53</v>
      </c>
      <c r="C16" s="38">
        <v>54.48</v>
      </c>
      <c r="D16" s="32">
        <v>2887.44</v>
      </c>
      <c r="E16" s="59" t="s">
        <v>17</v>
      </c>
      <c r="F16" s="33"/>
      <c r="G16" s="26"/>
      <c r="H16" s="26"/>
      <c r="I16" s="26"/>
    </row>
    <row r="17" spans="1:9" ht="15.75">
      <c r="A17" s="4">
        <v>45827.408541666664</v>
      </c>
      <c r="B17" s="31">
        <v>90</v>
      </c>
      <c r="C17" s="38">
        <v>54.48</v>
      </c>
      <c r="D17" s="32">
        <v>4903.2</v>
      </c>
      <c r="E17" s="59" t="s">
        <v>17</v>
      </c>
      <c r="F17" s="33"/>
      <c r="G17" s="26"/>
      <c r="H17" s="26"/>
      <c r="I17" s="26"/>
    </row>
    <row r="18" spans="1:9" ht="15.75">
      <c r="A18" s="4">
        <v>45827.410208333335</v>
      </c>
      <c r="B18" s="31">
        <v>9</v>
      </c>
      <c r="C18" s="38">
        <v>54.48</v>
      </c>
      <c r="D18" s="32">
        <v>490.32</v>
      </c>
      <c r="E18" s="59" t="s">
        <v>17</v>
      </c>
      <c r="F18" s="33"/>
      <c r="G18" s="26"/>
      <c r="H18" s="26"/>
      <c r="I18" s="26"/>
    </row>
    <row r="19" spans="1:9" ht="15.75">
      <c r="A19" s="4">
        <v>45827.413553240738</v>
      </c>
      <c r="B19" s="31">
        <v>56</v>
      </c>
      <c r="C19" s="38">
        <v>54.56</v>
      </c>
      <c r="D19" s="32">
        <v>3055.36</v>
      </c>
      <c r="E19" s="59" t="s">
        <v>17</v>
      </c>
      <c r="F19" s="33"/>
      <c r="G19" s="26"/>
      <c r="H19" s="26"/>
      <c r="I19" s="26"/>
    </row>
    <row r="20" spans="1:9" ht="15.75">
      <c r="A20" s="4">
        <v>45827.413703703707</v>
      </c>
      <c r="B20" s="31">
        <v>223</v>
      </c>
      <c r="C20" s="38">
        <v>54.56</v>
      </c>
      <c r="D20" s="32">
        <v>12166.880000000001</v>
      </c>
      <c r="E20" s="59" t="s">
        <v>17</v>
      </c>
      <c r="F20" s="33"/>
      <c r="G20" s="26"/>
      <c r="H20" s="26"/>
      <c r="I20" s="26"/>
    </row>
    <row r="21" spans="1:9" ht="15.75">
      <c r="A21" s="4">
        <v>45827.420057870368</v>
      </c>
      <c r="B21" s="31">
        <v>276</v>
      </c>
      <c r="C21" s="38">
        <v>54.58</v>
      </c>
      <c r="D21" s="32">
        <v>15064.08</v>
      </c>
      <c r="E21" s="59" t="s">
        <v>17</v>
      </c>
      <c r="F21" s="33"/>
      <c r="G21" s="26"/>
      <c r="H21" s="26"/>
      <c r="I21" s="26"/>
    </row>
    <row r="22" spans="1:9" ht="15.75">
      <c r="A22" s="4">
        <v>45827.421469907407</v>
      </c>
      <c r="B22" s="31">
        <v>79</v>
      </c>
      <c r="C22" s="38">
        <v>54.56</v>
      </c>
      <c r="D22" s="32">
        <v>4310.24</v>
      </c>
      <c r="E22" s="59" t="s">
        <v>17</v>
      </c>
      <c r="F22" s="33"/>
      <c r="G22" s="26"/>
      <c r="H22" s="26"/>
      <c r="I22" s="26"/>
    </row>
    <row r="23" spans="1:9" ht="15.75">
      <c r="A23" s="4">
        <v>45827.421469907407</v>
      </c>
      <c r="B23" s="31">
        <v>79</v>
      </c>
      <c r="C23" s="38">
        <v>54.56</v>
      </c>
      <c r="D23" s="32">
        <v>4310.24</v>
      </c>
      <c r="E23" s="59" t="s">
        <v>17</v>
      </c>
      <c r="F23" s="33"/>
      <c r="G23" s="26"/>
      <c r="H23" s="26"/>
      <c r="I23" s="26"/>
    </row>
    <row r="24" spans="1:9" ht="15.75">
      <c r="A24" s="4">
        <v>45827.43209490741</v>
      </c>
      <c r="B24" s="31">
        <v>296</v>
      </c>
      <c r="C24" s="38">
        <v>54.64</v>
      </c>
      <c r="D24" s="32">
        <v>16173.44</v>
      </c>
      <c r="E24" s="59" t="s">
        <v>17</v>
      </c>
      <c r="F24" s="33"/>
      <c r="G24" s="26"/>
      <c r="H24" s="26"/>
      <c r="I24" s="26"/>
    </row>
    <row r="25" spans="1:9" ht="15.75">
      <c r="A25" s="4">
        <v>45827.441851851851</v>
      </c>
      <c r="B25" s="31">
        <v>280</v>
      </c>
      <c r="C25" s="38">
        <v>54.68</v>
      </c>
      <c r="D25" s="32">
        <v>15310.4</v>
      </c>
      <c r="E25" s="59" t="s">
        <v>17</v>
      </c>
      <c r="F25" s="33"/>
      <c r="G25" s="26"/>
      <c r="H25" s="26"/>
      <c r="I25" s="26"/>
    </row>
    <row r="26" spans="1:9" ht="15.75">
      <c r="A26" s="4">
        <v>45827.449965277781</v>
      </c>
      <c r="B26" s="31">
        <v>142</v>
      </c>
      <c r="C26" s="38">
        <v>54.78</v>
      </c>
      <c r="D26" s="32">
        <v>7778.76</v>
      </c>
      <c r="E26" s="59" t="s">
        <v>17</v>
      </c>
      <c r="F26" s="33"/>
      <c r="G26" s="26"/>
      <c r="H26" s="26"/>
      <c r="I26" s="26"/>
    </row>
    <row r="27" spans="1:9" ht="15.75">
      <c r="A27" s="4">
        <v>45827.449965277781</v>
      </c>
      <c r="B27" s="31">
        <v>108</v>
      </c>
      <c r="C27" s="38">
        <v>54.78</v>
      </c>
      <c r="D27" s="32">
        <v>5916.24</v>
      </c>
      <c r="E27" s="59" t="s">
        <v>17</v>
      </c>
      <c r="F27" s="33"/>
      <c r="G27" s="26"/>
      <c r="H27" s="26"/>
      <c r="I27" s="26"/>
    </row>
    <row r="28" spans="1:9" ht="15.75">
      <c r="A28" s="4">
        <v>45827.449965277781</v>
      </c>
      <c r="B28" s="31">
        <v>38</v>
      </c>
      <c r="C28" s="38">
        <v>54.78</v>
      </c>
      <c r="D28" s="32">
        <v>2081.64</v>
      </c>
      <c r="E28" s="59" t="s">
        <v>17</v>
      </c>
      <c r="F28" s="33"/>
      <c r="G28" s="26"/>
      <c r="H28" s="26"/>
      <c r="I28" s="26"/>
    </row>
    <row r="29" spans="1:9" ht="15.75">
      <c r="A29" s="4">
        <v>45827.454606481479</v>
      </c>
      <c r="B29" s="31">
        <v>157</v>
      </c>
      <c r="C29" s="38">
        <v>54.82</v>
      </c>
      <c r="D29" s="32">
        <v>8606.74</v>
      </c>
      <c r="E29" s="59" t="s">
        <v>17</v>
      </c>
      <c r="F29" s="33"/>
      <c r="G29" s="26"/>
      <c r="H29" s="26"/>
      <c r="I29" s="26"/>
    </row>
    <row r="30" spans="1:9" ht="15.75">
      <c r="A30" s="4">
        <v>45827.461712962962</v>
      </c>
      <c r="B30" s="31">
        <v>149</v>
      </c>
      <c r="C30" s="38">
        <v>54.88</v>
      </c>
      <c r="D30" s="32">
        <v>8177.1200000000008</v>
      </c>
      <c r="E30" s="59" t="s">
        <v>17</v>
      </c>
      <c r="F30" s="28"/>
      <c r="G30" s="29"/>
      <c r="H30" s="29"/>
      <c r="I30" s="29"/>
    </row>
    <row r="31" spans="1:9" ht="15.75">
      <c r="A31" s="4">
        <v>45827.464155092595</v>
      </c>
      <c r="B31" s="31">
        <v>160</v>
      </c>
      <c r="C31" s="38">
        <v>54.86</v>
      </c>
      <c r="D31" s="32">
        <v>8777.6</v>
      </c>
      <c r="E31" s="59" t="s">
        <v>17</v>
      </c>
      <c r="F31" s="28"/>
      <c r="G31" s="29"/>
      <c r="H31" s="29"/>
      <c r="I31" s="29"/>
    </row>
    <row r="32" spans="1:9" ht="15.75">
      <c r="A32" s="4">
        <v>45827.465358796297</v>
      </c>
      <c r="B32" s="31">
        <v>148</v>
      </c>
      <c r="C32" s="38">
        <v>54.84</v>
      </c>
      <c r="D32" s="32">
        <v>8116.3200000000006</v>
      </c>
      <c r="E32" s="59" t="s">
        <v>17</v>
      </c>
      <c r="F32" s="28"/>
      <c r="G32" s="29"/>
      <c r="H32" s="29"/>
      <c r="I32" s="29"/>
    </row>
    <row r="33" spans="1:9" ht="15.75">
      <c r="A33" s="4">
        <v>45827.470277777778</v>
      </c>
      <c r="B33" s="31">
        <v>70</v>
      </c>
      <c r="C33" s="38">
        <v>54.8</v>
      </c>
      <c r="D33" s="32">
        <v>3836</v>
      </c>
      <c r="E33" s="59" t="s">
        <v>17</v>
      </c>
      <c r="F33" s="28"/>
      <c r="G33" s="29"/>
      <c r="H33" s="29"/>
      <c r="I33" s="29"/>
    </row>
    <row r="34" spans="1:9" ht="15.75">
      <c r="A34" s="4">
        <v>45827.470277777778</v>
      </c>
      <c r="B34" s="31">
        <v>99</v>
      </c>
      <c r="C34" s="38">
        <v>54.8</v>
      </c>
      <c r="D34" s="32">
        <v>5425.2</v>
      </c>
      <c r="E34" s="59" t="s">
        <v>17</v>
      </c>
      <c r="F34" s="28"/>
      <c r="G34" s="29"/>
      <c r="H34" s="29"/>
      <c r="I34" s="29"/>
    </row>
    <row r="35" spans="1:9" ht="15.75">
      <c r="A35" s="4">
        <v>45827.484143518515</v>
      </c>
      <c r="B35" s="31">
        <v>149</v>
      </c>
      <c r="C35" s="38">
        <v>54.84</v>
      </c>
      <c r="D35" s="32">
        <v>8171.1600000000008</v>
      </c>
      <c r="E35" s="59" t="s">
        <v>17</v>
      </c>
      <c r="F35" s="28"/>
      <c r="G35" s="29"/>
      <c r="H35" s="29"/>
      <c r="I35" s="29"/>
    </row>
    <row r="36" spans="1:9" ht="15.75">
      <c r="A36" s="4">
        <v>45827.484143518515</v>
      </c>
      <c r="B36" s="31">
        <v>13</v>
      </c>
      <c r="C36" s="38">
        <v>54.84</v>
      </c>
      <c r="D36" s="32">
        <v>712.92000000000007</v>
      </c>
      <c r="E36" s="59" t="s">
        <v>17</v>
      </c>
      <c r="F36" s="28"/>
      <c r="G36" s="29"/>
      <c r="H36" s="29"/>
      <c r="I36" s="29"/>
    </row>
    <row r="37" spans="1:9" ht="15.75">
      <c r="A37" s="4">
        <v>45827.488680555558</v>
      </c>
      <c r="B37" s="31">
        <v>136</v>
      </c>
      <c r="C37" s="38">
        <v>54.82</v>
      </c>
      <c r="D37" s="32">
        <v>7455.52</v>
      </c>
      <c r="E37" s="59" t="s">
        <v>17</v>
      </c>
      <c r="F37" s="28"/>
      <c r="G37" s="29"/>
      <c r="H37" s="29"/>
      <c r="I37" s="29"/>
    </row>
    <row r="38" spans="1:9" ht="15.75">
      <c r="A38" s="4">
        <v>45827.488680555558</v>
      </c>
      <c r="B38" s="31">
        <v>163</v>
      </c>
      <c r="C38" s="38">
        <v>54.82</v>
      </c>
      <c r="D38" s="32">
        <v>8935.66</v>
      </c>
      <c r="E38" s="59" t="s">
        <v>17</v>
      </c>
      <c r="F38" s="28"/>
      <c r="G38" s="29"/>
      <c r="H38" s="29"/>
      <c r="I38" s="29"/>
    </row>
    <row r="39" spans="1:9" ht="15.75">
      <c r="A39" s="4">
        <v>45827.488680555558</v>
      </c>
      <c r="B39" s="31">
        <v>116</v>
      </c>
      <c r="C39" s="38">
        <v>54.82</v>
      </c>
      <c r="D39" s="32">
        <v>6359.12</v>
      </c>
      <c r="E39" s="59" t="s">
        <v>17</v>
      </c>
      <c r="F39" s="28"/>
      <c r="G39" s="29"/>
      <c r="H39" s="29"/>
      <c r="I39" s="29"/>
    </row>
    <row r="40" spans="1:9" ht="15.75">
      <c r="A40" s="4">
        <v>45827.495752314811</v>
      </c>
      <c r="B40" s="31">
        <v>162</v>
      </c>
      <c r="C40" s="38">
        <v>54.8</v>
      </c>
      <c r="D40" s="32">
        <v>8877.6</v>
      </c>
      <c r="E40" s="59" t="s">
        <v>17</v>
      </c>
      <c r="F40" s="28"/>
      <c r="G40" s="29"/>
      <c r="H40" s="29"/>
      <c r="I40" s="29"/>
    </row>
    <row r="41" spans="1:9" ht="15.75">
      <c r="A41" s="4">
        <v>45827.502997685187</v>
      </c>
      <c r="B41" s="31">
        <v>79</v>
      </c>
      <c r="C41" s="38">
        <v>54.8</v>
      </c>
      <c r="D41" s="32">
        <v>4329.2</v>
      </c>
      <c r="E41" s="59" t="s">
        <v>17</v>
      </c>
      <c r="F41" s="28"/>
      <c r="G41" s="29"/>
      <c r="H41" s="29"/>
      <c r="I41" s="29"/>
    </row>
    <row r="42" spans="1:9" ht="15.75">
      <c r="A42" s="4">
        <v>45827.503067129626</v>
      </c>
      <c r="B42" s="31">
        <v>57</v>
      </c>
      <c r="C42" s="38">
        <v>54.8</v>
      </c>
      <c r="D42" s="32">
        <v>3123.6</v>
      </c>
      <c r="E42" s="59" t="s">
        <v>17</v>
      </c>
      <c r="F42" s="28"/>
      <c r="G42" s="29"/>
      <c r="H42" s="29"/>
      <c r="I42" s="29"/>
    </row>
    <row r="43" spans="1:9" ht="15.75">
      <c r="A43" s="4">
        <v>45827.504421296297</v>
      </c>
      <c r="B43" s="31">
        <v>143</v>
      </c>
      <c r="C43" s="38">
        <v>54.78</v>
      </c>
      <c r="D43" s="32">
        <v>7833.54</v>
      </c>
      <c r="E43" s="59" t="s">
        <v>17</v>
      </c>
      <c r="F43" s="28"/>
      <c r="G43" s="29"/>
      <c r="H43" s="29"/>
      <c r="I43" s="29"/>
    </row>
    <row r="44" spans="1:9" ht="15.75">
      <c r="A44" s="4">
        <v>45827.506956018522</v>
      </c>
      <c r="B44" s="31">
        <v>137</v>
      </c>
      <c r="C44" s="38">
        <v>54.74</v>
      </c>
      <c r="D44" s="32">
        <v>7499.38</v>
      </c>
      <c r="E44" s="59" t="s">
        <v>17</v>
      </c>
      <c r="F44" s="28"/>
      <c r="G44" s="29"/>
      <c r="H44" s="29"/>
      <c r="I44" s="29"/>
    </row>
    <row r="45" spans="1:9" ht="15.75">
      <c r="A45" s="4">
        <v>45827.510578703703</v>
      </c>
      <c r="B45" s="31">
        <v>146</v>
      </c>
      <c r="C45" s="38">
        <v>54.7</v>
      </c>
      <c r="D45" s="32">
        <v>7986.2000000000007</v>
      </c>
      <c r="E45" s="59" t="s">
        <v>17</v>
      </c>
      <c r="F45" s="28"/>
      <c r="G45" s="29"/>
      <c r="H45" s="29"/>
      <c r="I45" s="29"/>
    </row>
    <row r="46" spans="1:9" ht="15.75">
      <c r="A46" s="4">
        <v>45827.522210648145</v>
      </c>
      <c r="B46" s="31">
        <v>141</v>
      </c>
      <c r="C46" s="38">
        <v>54.78</v>
      </c>
      <c r="D46" s="32">
        <v>7723.9800000000005</v>
      </c>
      <c r="E46" s="59" t="s">
        <v>17</v>
      </c>
      <c r="F46" s="28"/>
      <c r="G46" s="29"/>
      <c r="H46" s="29"/>
      <c r="I46" s="29"/>
    </row>
    <row r="47" spans="1:9" ht="15.75">
      <c r="A47" s="4">
        <v>45827.522210648145</v>
      </c>
      <c r="B47" s="31">
        <v>158</v>
      </c>
      <c r="C47" s="38">
        <v>54.78</v>
      </c>
      <c r="D47" s="32">
        <v>8655.24</v>
      </c>
      <c r="E47" s="59" t="s">
        <v>17</v>
      </c>
      <c r="F47" s="28"/>
      <c r="G47" s="29"/>
      <c r="H47" s="29"/>
      <c r="I47" s="29"/>
    </row>
    <row r="48" spans="1:9" ht="15.75">
      <c r="A48" s="4">
        <v>45827.525613425925</v>
      </c>
      <c r="B48" s="31">
        <v>142</v>
      </c>
      <c r="C48" s="38">
        <v>54.78</v>
      </c>
      <c r="D48" s="32">
        <v>7778.76</v>
      </c>
      <c r="E48" s="59" t="s">
        <v>17</v>
      </c>
      <c r="F48" s="28"/>
      <c r="G48" s="29"/>
      <c r="H48" s="29"/>
      <c r="I48" s="29"/>
    </row>
    <row r="49" spans="1:9" ht="15.75">
      <c r="A49" s="4">
        <v>45827.533738425926</v>
      </c>
      <c r="B49" s="31">
        <v>163</v>
      </c>
      <c r="C49" s="38">
        <v>54.82</v>
      </c>
      <c r="D49" s="32">
        <v>8935.66</v>
      </c>
      <c r="E49" s="59" t="s">
        <v>17</v>
      </c>
      <c r="F49" s="28"/>
      <c r="G49" s="28"/>
      <c r="H49" s="28"/>
      <c r="I49" s="28"/>
    </row>
    <row r="50" spans="1:9" ht="15.75">
      <c r="A50" s="4">
        <v>45827.533738425926</v>
      </c>
      <c r="B50" s="31">
        <v>9</v>
      </c>
      <c r="C50" s="38">
        <v>54.82</v>
      </c>
      <c r="D50" s="32">
        <v>493.38</v>
      </c>
      <c r="E50" s="59" t="s">
        <v>17</v>
      </c>
      <c r="F50" s="28"/>
      <c r="G50" s="28"/>
      <c r="H50" s="28"/>
      <c r="I50" s="28"/>
    </row>
    <row r="51" spans="1:9" ht="15.75">
      <c r="A51" s="4">
        <v>45827.542349537034</v>
      </c>
      <c r="B51" s="31">
        <v>152</v>
      </c>
      <c r="C51" s="38">
        <v>54.86</v>
      </c>
      <c r="D51" s="32">
        <v>8338.7199999999993</v>
      </c>
      <c r="E51" s="59" t="s">
        <v>17</v>
      </c>
      <c r="F51" s="28"/>
      <c r="G51" s="28"/>
      <c r="H51" s="28"/>
      <c r="I51" s="28"/>
    </row>
    <row r="52" spans="1:9" ht="15.75">
      <c r="A52" s="4">
        <v>45827.545729166668</v>
      </c>
      <c r="B52" s="31">
        <v>142</v>
      </c>
      <c r="C52" s="38">
        <v>54.84</v>
      </c>
      <c r="D52" s="32">
        <v>7787.2800000000007</v>
      </c>
      <c r="E52" s="59" t="s">
        <v>17</v>
      </c>
      <c r="F52" s="28"/>
      <c r="G52" s="28"/>
      <c r="H52" s="28"/>
      <c r="I52" s="28"/>
    </row>
    <row r="53" spans="1:9" ht="15.75">
      <c r="A53" s="4">
        <v>45827.553819444445</v>
      </c>
      <c r="B53" s="31">
        <v>172</v>
      </c>
      <c r="C53" s="38">
        <v>54.74</v>
      </c>
      <c r="D53" s="32">
        <v>9415.2800000000007</v>
      </c>
      <c r="E53" s="59" t="s">
        <v>17</v>
      </c>
      <c r="F53" s="28"/>
      <c r="G53" s="28"/>
      <c r="H53" s="28"/>
      <c r="I53" s="28"/>
    </row>
    <row r="54" spans="1:9" ht="15.75">
      <c r="A54" s="4">
        <v>45827.560150462959</v>
      </c>
      <c r="B54" s="31">
        <v>137</v>
      </c>
      <c r="C54" s="38">
        <v>54.78</v>
      </c>
      <c r="D54" s="32">
        <v>7504.8600000000006</v>
      </c>
      <c r="E54" s="59" t="s">
        <v>17</v>
      </c>
      <c r="F54" s="28"/>
      <c r="G54" s="28"/>
      <c r="H54" s="28"/>
      <c r="I54" s="28"/>
    </row>
    <row r="55" spans="1:9" ht="15.75">
      <c r="A55" s="4">
        <v>45827.560150462959</v>
      </c>
      <c r="B55" s="31">
        <v>139</v>
      </c>
      <c r="C55" s="38">
        <v>54.78</v>
      </c>
      <c r="D55" s="32">
        <v>7614.42</v>
      </c>
      <c r="E55" s="59" t="s">
        <v>17</v>
      </c>
      <c r="F55" s="28"/>
      <c r="G55" s="28"/>
      <c r="H55" s="28"/>
      <c r="I55" s="28"/>
    </row>
    <row r="56" spans="1:9" ht="15.75">
      <c r="A56" s="4">
        <v>45827.564618055556</v>
      </c>
      <c r="B56" s="31">
        <v>135</v>
      </c>
      <c r="C56" s="38">
        <v>54.78</v>
      </c>
      <c r="D56" s="32">
        <v>7395.3</v>
      </c>
      <c r="E56" s="59" t="s">
        <v>17</v>
      </c>
      <c r="F56" s="28"/>
      <c r="G56" s="28"/>
      <c r="H56" s="28"/>
      <c r="I56" s="28"/>
    </row>
    <row r="57" spans="1:9" ht="15.75">
      <c r="A57" s="4">
        <v>45827.568935185183</v>
      </c>
      <c r="B57" s="31">
        <v>150</v>
      </c>
      <c r="C57" s="38">
        <v>54.78</v>
      </c>
      <c r="D57" s="32">
        <v>8217</v>
      </c>
      <c r="E57" s="59" t="s">
        <v>17</v>
      </c>
      <c r="F57" s="28"/>
      <c r="G57" s="28"/>
      <c r="H57" s="28"/>
      <c r="I57" s="28"/>
    </row>
    <row r="58" spans="1:9" ht="15.75">
      <c r="A58" s="4">
        <v>45827.580196759256</v>
      </c>
      <c r="B58" s="31">
        <v>162</v>
      </c>
      <c r="C58" s="38">
        <v>54.82</v>
      </c>
      <c r="D58" s="32">
        <v>8880.84</v>
      </c>
      <c r="E58" s="59" t="s">
        <v>17</v>
      </c>
      <c r="F58" s="28"/>
      <c r="G58" s="28"/>
      <c r="H58" s="28"/>
      <c r="I58" s="28"/>
    </row>
    <row r="59" spans="1:9" ht="15.75">
      <c r="A59" s="4">
        <v>45827.58320601852</v>
      </c>
      <c r="B59" s="31">
        <v>166</v>
      </c>
      <c r="C59" s="38">
        <v>54.8</v>
      </c>
      <c r="D59" s="32">
        <v>9096.7999999999993</v>
      </c>
      <c r="E59" s="59" t="s">
        <v>17</v>
      </c>
      <c r="F59" s="28"/>
      <c r="G59" s="28"/>
      <c r="H59" s="28"/>
      <c r="I59" s="28"/>
    </row>
    <row r="60" spans="1:9" ht="15.75">
      <c r="A60" s="4">
        <v>45827.596631944441</v>
      </c>
      <c r="B60" s="31">
        <v>157</v>
      </c>
      <c r="C60" s="38">
        <v>54.8</v>
      </c>
      <c r="D60" s="32">
        <v>8603.6</v>
      </c>
      <c r="E60" s="59" t="s">
        <v>17</v>
      </c>
      <c r="F60" s="28"/>
      <c r="G60" s="28"/>
      <c r="H60" s="28"/>
      <c r="I60" s="28"/>
    </row>
    <row r="61" spans="1:9" ht="15.75">
      <c r="A61" s="4">
        <v>45827.598749999997</v>
      </c>
      <c r="B61" s="31">
        <v>135</v>
      </c>
      <c r="C61" s="38">
        <v>54.8</v>
      </c>
      <c r="D61" s="32">
        <v>7398</v>
      </c>
      <c r="E61" s="59" t="s">
        <v>17</v>
      </c>
      <c r="F61" s="28"/>
      <c r="G61" s="28"/>
      <c r="H61" s="28"/>
      <c r="I61" s="28"/>
    </row>
    <row r="62" spans="1:9" ht="15.75">
      <c r="A62" s="4">
        <v>45827.598749999997</v>
      </c>
      <c r="B62" s="31">
        <v>278</v>
      </c>
      <c r="C62" s="38">
        <v>54.8</v>
      </c>
      <c r="D62" s="32">
        <v>15234.4</v>
      </c>
      <c r="E62" s="59" t="s">
        <v>17</v>
      </c>
      <c r="F62" s="28"/>
      <c r="G62" s="28"/>
      <c r="H62" s="28"/>
      <c r="I62" s="28"/>
    </row>
    <row r="63" spans="1:9" ht="15.75">
      <c r="A63" s="4">
        <v>45827.60701388889</v>
      </c>
      <c r="B63" s="31">
        <v>141</v>
      </c>
      <c r="C63" s="38">
        <v>54.78</v>
      </c>
      <c r="D63" s="32">
        <v>7723.9800000000005</v>
      </c>
      <c r="E63" s="59" t="s">
        <v>17</v>
      </c>
      <c r="F63" s="28"/>
      <c r="G63" s="28"/>
      <c r="H63" s="28"/>
      <c r="I63" s="28"/>
    </row>
    <row r="64" spans="1:9" ht="15.75">
      <c r="A64" s="4">
        <v>45827.611516203702</v>
      </c>
      <c r="B64" s="31">
        <v>142</v>
      </c>
      <c r="C64" s="38">
        <v>54.76</v>
      </c>
      <c r="D64" s="32">
        <v>7775.92</v>
      </c>
      <c r="E64" s="59" t="s">
        <v>17</v>
      </c>
      <c r="F64" s="28"/>
      <c r="G64" s="28"/>
      <c r="H64" s="28"/>
      <c r="I64" s="28"/>
    </row>
    <row r="65" spans="1:9" ht="15.75">
      <c r="A65" s="4">
        <v>45827.612511574072</v>
      </c>
      <c r="B65" s="31">
        <v>140</v>
      </c>
      <c r="C65" s="38">
        <v>54.76</v>
      </c>
      <c r="D65" s="32">
        <v>7666.4</v>
      </c>
      <c r="E65" s="59" t="s">
        <v>17</v>
      </c>
      <c r="F65" s="28"/>
      <c r="G65" s="28"/>
      <c r="H65" s="28"/>
      <c r="I65" s="28"/>
    </row>
    <row r="66" spans="1:9" ht="15.75">
      <c r="A66" s="4">
        <v>45827.616203703707</v>
      </c>
      <c r="B66" s="31">
        <v>138</v>
      </c>
      <c r="C66" s="38">
        <v>54.76</v>
      </c>
      <c r="D66" s="32">
        <v>7556.88</v>
      </c>
      <c r="E66" s="59" t="s">
        <v>17</v>
      </c>
      <c r="F66" s="28"/>
      <c r="G66" s="28"/>
      <c r="H66" s="28"/>
      <c r="I66" s="28"/>
    </row>
    <row r="67" spans="1:9" ht="15.75">
      <c r="A67" s="4">
        <v>45827.628657407404</v>
      </c>
      <c r="B67" s="31">
        <v>143</v>
      </c>
      <c r="C67" s="38">
        <v>54.78</v>
      </c>
      <c r="D67" s="32">
        <v>7833.54</v>
      </c>
      <c r="E67" s="59" t="s">
        <v>17</v>
      </c>
      <c r="F67" s="28"/>
      <c r="G67" s="28"/>
      <c r="H67" s="28"/>
      <c r="I67" s="28"/>
    </row>
    <row r="68" spans="1:9" ht="15.75">
      <c r="A68" s="4">
        <v>45827.628657407404</v>
      </c>
      <c r="B68" s="31">
        <v>277</v>
      </c>
      <c r="C68" s="38">
        <v>54.78</v>
      </c>
      <c r="D68" s="32">
        <v>15174.06</v>
      </c>
      <c r="E68" s="59" t="s">
        <v>17</v>
      </c>
      <c r="F68" s="28"/>
      <c r="G68" s="28"/>
      <c r="H68" s="28"/>
      <c r="I68" s="28"/>
    </row>
    <row r="69" spans="1:9" ht="15.75">
      <c r="A69" s="4">
        <v>45827.631273148145</v>
      </c>
      <c r="B69" s="31">
        <v>149</v>
      </c>
      <c r="C69" s="38">
        <v>54.78</v>
      </c>
      <c r="D69" s="32">
        <v>8162.22</v>
      </c>
      <c r="E69" s="59" t="s">
        <v>17</v>
      </c>
      <c r="F69" s="28"/>
      <c r="G69" s="28"/>
      <c r="H69" s="28"/>
      <c r="I69" s="28"/>
    </row>
    <row r="70" spans="1:9" ht="15.75">
      <c r="A70" s="4">
        <v>45827.6403125</v>
      </c>
      <c r="B70" s="31">
        <v>111</v>
      </c>
      <c r="C70" s="38">
        <v>54.9</v>
      </c>
      <c r="D70" s="32">
        <v>6093.9</v>
      </c>
      <c r="E70" s="59" t="s">
        <v>17</v>
      </c>
      <c r="F70" s="28"/>
      <c r="G70" s="28"/>
      <c r="H70" s="28"/>
      <c r="I70" s="28"/>
    </row>
    <row r="71" spans="1:9" ht="15.75">
      <c r="A71" s="4">
        <v>45827.6403125</v>
      </c>
      <c r="B71" s="31">
        <v>30</v>
      </c>
      <c r="C71" s="38">
        <v>54.9</v>
      </c>
      <c r="D71" s="32">
        <v>1647</v>
      </c>
      <c r="E71" s="59" t="s">
        <v>17</v>
      </c>
      <c r="F71" s="28"/>
      <c r="G71" s="28"/>
      <c r="H71" s="28"/>
      <c r="I71" s="28"/>
    </row>
    <row r="72" spans="1:9" ht="15.75">
      <c r="A72" s="4">
        <v>45827.641655092593</v>
      </c>
      <c r="B72" s="31">
        <v>135</v>
      </c>
      <c r="C72" s="38">
        <v>54.9</v>
      </c>
      <c r="D72" s="32">
        <v>7411.5</v>
      </c>
      <c r="E72" s="59" t="s">
        <v>17</v>
      </c>
      <c r="F72" s="28"/>
      <c r="G72" s="28"/>
      <c r="H72" s="28"/>
      <c r="I72" s="28"/>
    </row>
    <row r="73" spans="1:9" ht="15.75">
      <c r="A73" s="4">
        <v>45827.645127314812</v>
      </c>
      <c r="B73" s="31">
        <v>55</v>
      </c>
      <c r="C73" s="38">
        <v>54.9</v>
      </c>
      <c r="D73" s="32">
        <v>3019.5</v>
      </c>
      <c r="E73" s="59" t="s">
        <v>17</v>
      </c>
      <c r="F73" s="28"/>
      <c r="G73" s="28"/>
      <c r="H73" s="28"/>
      <c r="I73" s="28"/>
    </row>
    <row r="74" spans="1:9" ht="15.75">
      <c r="A74" s="4">
        <v>45827.645127314812</v>
      </c>
      <c r="B74" s="31">
        <v>108</v>
      </c>
      <c r="C74" s="38">
        <v>54.9</v>
      </c>
      <c r="D74" s="32">
        <v>5929.2</v>
      </c>
      <c r="E74" s="59" t="s">
        <v>17</v>
      </c>
      <c r="F74" s="28"/>
      <c r="G74" s="29"/>
      <c r="H74" s="29"/>
      <c r="I74" s="29"/>
    </row>
    <row r="75" spans="1:9" ht="15.75">
      <c r="A75" s="4">
        <v>45827.645949074074</v>
      </c>
      <c r="B75" s="31">
        <v>167</v>
      </c>
      <c r="C75" s="38">
        <v>54.88</v>
      </c>
      <c r="D75" s="32">
        <v>9164.9600000000009</v>
      </c>
      <c r="E75" s="59" t="s">
        <v>17</v>
      </c>
      <c r="F75" s="28"/>
      <c r="G75" s="29"/>
      <c r="H75" s="29"/>
      <c r="I75" s="29"/>
    </row>
    <row r="76" spans="1:9" ht="15.75">
      <c r="A76" s="4">
        <v>45827.647361111114</v>
      </c>
      <c r="B76" s="31">
        <v>171</v>
      </c>
      <c r="C76" s="38">
        <v>54.88</v>
      </c>
      <c r="D76" s="32">
        <v>9384.48</v>
      </c>
      <c r="E76" s="59" t="s">
        <v>17</v>
      </c>
      <c r="F76" s="28"/>
      <c r="G76" s="29"/>
      <c r="H76" s="29"/>
      <c r="I76" s="29"/>
    </row>
    <row r="77" spans="1:9" ht="15.75">
      <c r="A77" s="4">
        <v>45827.650937500002</v>
      </c>
      <c r="B77" s="31">
        <v>146</v>
      </c>
      <c r="C77" s="38">
        <v>54.86</v>
      </c>
      <c r="D77" s="32">
        <v>8009.5599999999995</v>
      </c>
      <c r="E77" s="59" t="s">
        <v>17</v>
      </c>
      <c r="F77" s="28"/>
      <c r="G77" s="29"/>
      <c r="H77" s="29"/>
      <c r="I77" s="29"/>
    </row>
    <row r="78" spans="1:9" ht="15.75">
      <c r="A78" s="4">
        <v>45827.650937500002</v>
      </c>
      <c r="B78" s="31">
        <v>150</v>
      </c>
      <c r="C78" s="38">
        <v>54.86</v>
      </c>
      <c r="D78" s="32">
        <v>8229</v>
      </c>
      <c r="E78" s="59" t="s">
        <v>17</v>
      </c>
      <c r="F78" s="28"/>
      <c r="G78" s="29"/>
      <c r="H78" s="29"/>
      <c r="I78" s="29"/>
    </row>
    <row r="79" spans="1:9" ht="15.75">
      <c r="A79" s="4">
        <v>45827.650937500002</v>
      </c>
      <c r="B79" s="31">
        <v>12</v>
      </c>
      <c r="C79" s="38">
        <v>54.86</v>
      </c>
      <c r="D79" s="32">
        <v>658.31999999999994</v>
      </c>
      <c r="E79" s="59" t="s">
        <v>17</v>
      </c>
      <c r="F79" s="28"/>
      <c r="G79" s="29"/>
      <c r="H79" s="29"/>
      <c r="I79" s="29"/>
    </row>
    <row r="80" spans="1:9" ht="15.75">
      <c r="A80" s="4">
        <v>45827.653796296298</v>
      </c>
      <c r="B80" s="31">
        <v>151</v>
      </c>
      <c r="C80" s="38">
        <v>54.84</v>
      </c>
      <c r="D80" s="32">
        <v>8280.84</v>
      </c>
      <c r="E80" s="59" t="s">
        <v>17</v>
      </c>
      <c r="F80" s="28"/>
      <c r="G80" s="29"/>
      <c r="H80" s="29"/>
      <c r="I80" s="29"/>
    </row>
    <row r="81" spans="1:9" ht="15.75">
      <c r="A81" s="4">
        <v>45827.656956018516</v>
      </c>
      <c r="B81" s="31">
        <v>7</v>
      </c>
      <c r="C81" s="38">
        <v>54.86</v>
      </c>
      <c r="D81" s="32">
        <v>384.02</v>
      </c>
      <c r="E81" s="59" t="s">
        <v>17</v>
      </c>
      <c r="F81" s="28"/>
      <c r="G81" s="29"/>
      <c r="H81" s="29"/>
      <c r="I81" s="29"/>
    </row>
    <row r="82" spans="1:9" ht="15.75">
      <c r="A82" s="4">
        <v>45827.656956018516</v>
      </c>
      <c r="B82" s="31">
        <v>136</v>
      </c>
      <c r="C82" s="38">
        <v>54.86</v>
      </c>
      <c r="D82" s="32">
        <v>7460.96</v>
      </c>
      <c r="E82" s="59" t="s">
        <v>17</v>
      </c>
      <c r="F82" s="28"/>
      <c r="G82" s="29"/>
      <c r="H82" s="29"/>
      <c r="I82" s="29"/>
    </row>
    <row r="83" spans="1:9" ht="15.75">
      <c r="A83" s="4">
        <v>45827.656956018516</v>
      </c>
      <c r="B83" s="31">
        <v>145</v>
      </c>
      <c r="C83" s="38">
        <v>54.86</v>
      </c>
      <c r="D83" s="32">
        <v>7954.7</v>
      </c>
      <c r="E83" s="59" t="s">
        <v>17</v>
      </c>
      <c r="F83" s="28"/>
      <c r="G83" s="29"/>
      <c r="H83" s="29"/>
      <c r="I83" s="29"/>
    </row>
    <row r="84" spans="1:9" ht="15.75">
      <c r="A84" s="4">
        <v>45827.661585648151</v>
      </c>
      <c r="B84" s="31">
        <v>155</v>
      </c>
      <c r="C84" s="38">
        <v>54.76</v>
      </c>
      <c r="D84" s="32">
        <v>8487.7999999999993</v>
      </c>
      <c r="E84" s="59" t="s">
        <v>17</v>
      </c>
      <c r="F84" s="28"/>
      <c r="G84" s="29"/>
      <c r="H84" s="29"/>
      <c r="I84" s="29"/>
    </row>
    <row r="85" spans="1:9" ht="15.75">
      <c r="A85" s="4">
        <v>45827.662615740737</v>
      </c>
      <c r="B85" s="31">
        <v>156</v>
      </c>
      <c r="C85" s="38">
        <v>54.72</v>
      </c>
      <c r="D85" s="32">
        <v>8536.32</v>
      </c>
      <c r="E85" s="59" t="s">
        <v>17</v>
      </c>
      <c r="F85" s="28"/>
      <c r="G85" s="29"/>
      <c r="H85" s="29"/>
      <c r="I85" s="29"/>
    </row>
    <row r="86" spans="1:9" ht="15.75">
      <c r="A86" s="4">
        <v>45827.665312500001</v>
      </c>
      <c r="B86" s="31">
        <v>142</v>
      </c>
      <c r="C86" s="38">
        <v>54.76</v>
      </c>
      <c r="D86" s="32">
        <v>7775.92</v>
      </c>
      <c r="E86" s="59" t="s">
        <v>17</v>
      </c>
      <c r="F86" s="28"/>
      <c r="G86" s="29"/>
      <c r="H86" s="29"/>
      <c r="I86" s="29"/>
    </row>
    <row r="87" spans="1:9" ht="15.75">
      <c r="A87" s="4">
        <v>45827.668194444443</v>
      </c>
      <c r="B87" s="31">
        <v>165</v>
      </c>
      <c r="C87" s="38">
        <v>54.78</v>
      </c>
      <c r="D87" s="32">
        <v>9038.7000000000007</v>
      </c>
      <c r="E87" s="59" t="s">
        <v>17</v>
      </c>
      <c r="F87" s="28"/>
      <c r="G87" s="29"/>
      <c r="H87" s="29"/>
      <c r="I87" s="29"/>
    </row>
    <row r="88" spans="1:9" ht="15.75">
      <c r="A88" s="4">
        <v>45827.668194444443</v>
      </c>
      <c r="B88" s="31">
        <v>138</v>
      </c>
      <c r="C88" s="38">
        <v>54.78</v>
      </c>
      <c r="D88" s="32">
        <v>7559.64</v>
      </c>
      <c r="E88" s="59" t="s">
        <v>17</v>
      </c>
      <c r="F88" s="28"/>
      <c r="G88" s="29"/>
      <c r="H88" s="29"/>
      <c r="I88" s="29"/>
    </row>
    <row r="89" spans="1:9" ht="15.75">
      <c r="A89" s="4">
        <v>45827.672974537039</v>
      </c>
      <c r="B89" s="31">
        <v>147</v>
      </c>
      <c r="C89" s="38">
        <v>54.82</v>
      </c>
      <c r="D89" s="32">
        <v>8058.54</v>
      </c>
      <c r="E89" s="59" t="s">
        <v>17</v>
      </c>
      <c r="F89" s="28"/>
      <c r="G89" s="29"/>
      <c r="H89" s="29"/>
      <c r="I89" s="29"/>
    </row>
    <row r="90" spans="1:9" ht="15.75">
      <c r="A90" s="4">
        <v>45827.67359953704</v>
      </c>
      <c r="B90" s="31">
        <v>173</v>
      </c>
      <c r="C90" s="38">
        <v>54.82</v>
      </c>
      <c r="D90" s="32">
        <v>9483.86</v>
      </c>
      <c r="E90" s="59" t="s">
        <v>17</v>
      </c>
      <c r="F90" s="28"/>
      <c r="G90" s="29"/>
      <c r="H90" s="29"/>
      <c r="I90" s="29"/>
    </row>
    <row r="91" spans="1:9" ht="15.75">
      <c r="A91" s="4">
        <v>45827.679456018515</v>
      </c>
      <c r="B91" s="31">
        <v>142</v>
      </c>
      <c r="C91" s="38">
        <v>54.86</v>
      </c>
      <c r="D91" s="32">
        <v>7790.12</v>
      </c>
      <c r="E91" s="59" t="s">
        <v>17</v>
      </c>
      <c r="F91" s="28"/>
      <c r="G91" s="29"/>
      <c r="H91" s="29"/>
      <c r="I91" s="29"/>
    </row>
    <row r="92" spans="1:9" ht="15.75">
      <c r="A92" s="4">
        <v>45827.679456018515</v>
      </c>
      <c r="B92" s="31">
        <v>150</v>
      </c>
      <c r="C92" s="38">
        <v>54.86</v>
      </c>
      <c r="D92" s="32">
        <v>8229</v>
      </c>
      <c r="E92" s="59" t="s">
        <v>17</v>
      </c>
      <c r="F92" s="28"/>
      <c r="G92" s="29"/>
      <c r="H92" s="29"/>
      <c r="I92" s="29"/>
    </row>
    <row r="93" spans="1:9" ht="15.75">
      <c r="A93" s="4">
        <v>45827.680046296293</v>
      </c>
      <c r="B93" s="31">
        <v>156</v>
      </c>
      <c r="C93" s="38">
        <v>54.84</v>
      </c>
      <c r="D93" s="32">
        <v>8555.0400000000009</v>
      </c>
      <c r="E93" s="59" t="s">
        <v>17</v>
      </c>
      <c r="F93" s="28"/>
      <c r="G93" s="29"/>
      <c r="H93" s="29"/>
      <c r="I93" s="29"/>
    </row>
    <row r="94" spans="1:9" ht="15.75">
      <c r="A94" s="4">
        <v>45827.687418981484</v>
      </c>
      <c r="B94" s="31">
        <v>32</v>
      </c>
      <c r="C94" s="38">
        <v>54.86</v>
      </c>
      <c r="D94" s="32">
        <v>1755.52</v>
      </c>
      <c r="E94" s="59" t="s">
        <v>17</v>
      </c>
      <c r="F94" s="28"/>
      <c r="G94" s="29"/>
      <c r="H94" s="29"/>
      <c r="I94" s="29"/>
    </row>
    <row r="95" spans="1:9" ht="15.75">
      <c r="A95" s="4">
        <v>45827.687418981484</v>
      </c>
      <c r="B95" s="31">
        <v>149</v>
      </c>
      <c r="C95" s="38">
        <v>54.86</v>
      </c>
      <c r="D95" s="32">
        <v>8174.14</v>
      </c>
      <c r="E95" s="59" t="s">
        <v>17</v>
      </c>
      <c r="F95" s="28"/>
      <c r="G95" s="29"/>
      <c r="H95" s="29"/>
      <c r="I95" s="29"/>
    </row>
    <row r="96" spans="1:9" ht="15.75">
      <c r="A96" s="4">
        <v>45827.687418981484</v>
      </c>
      <c r="B96" s="31">
        <v>110</v>
      </c>
      <c r="C96" s="38">
        <v>54.86</v>
      </c>
      <c r="D96" s="32">
        <v>6034.6</v>
      </c>
      <c r="E96" s="59" t="s">
        <v>17</v>
      </c>
      <c r="F96" s="28"/>
      <c r="G96" s="29"/>
      <c r="H96" s="29"/>
      <c r="I96" s="29"/>
    </row>
    <row r="97" spans="1:9" ht="15.75">
      <c r="A97" s="4">
        <v>45827.691932870373</v>
      </c>
      <c r="B97" s="31">
        <v>324</v>
      </c>
      <c r="C97" s="38">
        <v>54.88</v>
      </c>
      <c r="D97" s="32">
        <v>17781.120000000003</v>
      </c>
      <c r="E97" s="59" t="s">
        <v>17</v>
      </c>
      <c r="F97" s="28"/>
      <c r="G97" s="29"/>
      <c r="H97" s="29"/>
      <c r="I97" s="29"/>
    </row>
    <row r="98" spans="1:9" ht="15.75">
      <c r="A98" s="4">
        <v>45827.694340277776</v>
      </c>
      <c r="B98" s="31">
        <v>28</v>
      </c>
      <c r="C98" s="38">
        <v>54.92</v>
      </c>
      <c r="D98" s="32">
        <v>1537.76</v>
      </c>
      <c r="E98" s="59" t="s">
        <v>17</v>
      </c>
      <c r="F98" s="28"/>
      <c r="G98" s="29"/>
      <c r="H98" s="29"/>
      <c r="I98" s="29"/>
    </row>
    <row r="99" spans="1:9" ht="15.75">
      <c r="A99" s="4">
        <v>45827.694340277776</v>
      </c>
      <c r="B99" s="31">
        <v>28</v>
      </c>
      <c r="C99" s="38">
        <v>54.92</v>
      </c>
      <c r="D99" s="32">
        <v>1537.76</v>
      </c>
      <c r="E99" s="59" t="s">
        <v>17</v>
      </c>
      <c r="F99" s="28"/>
      <c r="G99" s="29"/>
      <c r="H99" s="29"/>
      <c r="I99" s="29"/>
    </row>
    <row r="100" spans="1:9" ht="15.75">
      <c r="A100" s="4">
        <v>45827.694340277776</v>
      </c>
      <c r="B100" s="31">
        <v>89</v>
      </c>
      <c r="C100" s="38">
        <v>54.92</v>
      </c>
      <c r="D100" s="32">
        <v>4887.88</v>
      </c>
      <c r="E100" s="59" t="s">
        <v>17</v>
      </c>
      <c r="F100" s="28"/>
      <c r="G100" s="29"/>
      <c r="H100" s="29"/>
      <c r="I100" s="29"/>
    </row>
    <row r="101" spans="1:9" ht="15.75">
      <c r="A101" s="4">
        <v>45827.699606481481</v>
      </c>
      <c r="B101" s="31">
        <v>136</v>
      </c>
      <c r="C101" s="38">
        <v>54.98</v>
      </c>
      <c r="D101" s="32">
        <v>7477.28</v>
      </c>
      <c r="E101" s="59" t="s">
        <v>17</v>
      </c>
      <c r="F101" s="28"/>
      <c r="G101" s="29"/>
      <c r="H101" s="29"/>
      <c r="I101" s="29"/>
    </row>
    <row r="102" spans="1:9" ht="15.75">
      <c r="A102" s="4">
        <v>45827.701574074075</v>
      </c>
      <c r="B102" s="31">
        <v>1</v>
      </c>
      <c r="C102" s="38">
        <v>55</v>
      </c>
      <c r="D102" s="32">
        <v>55</v>
      </c>
      <c r="E102" s="59" t="s">
        <v>17</v>
      </c>
      <c r="F102" s="28"/>
      <c r="G102" s="29"/>
      <c r="H102" s="29"/>
      <c r="I102" s="29"/>
    </row>
    <row r="103" spans="1:9" ht="15.75">
      <c r="A103" s="4">
        <v>45827.701574074075</v>
      </c>
      <c r="B103" s="31">
        <v>100</v>
      </c>
      <c r="C103" s="38">
        <v>55</v>
      </c>
      <c r="D103" s="32">
        <v>5500</v>
      </c>
      <c r="E103" s="59" t="s">
        <v>17</v>
      </c>
      <c r="F103" s="28"/>
      <c r="G103" s="29"/>
      <c r="H103" s="29"/>
      <c r="I103" s="29"/>
    </row>
    <row r="104" spans="1:9" ht="15.75">
      <c r="A104" s="4">
        <v>45827.70175925926</v>
      </c>
      <c r="B104" s="31">
        <v>160</v>
      </c>
      <c r="C104" s="38">
        <v>55</v>
      </c>
      <c r="D104" s="32">
        <v>8800</v>
      </c>
      <c r="E104" s="59" t="s">
        <v>17</v>
      </c>
      <c r="F104" s="28"/>
      <c r="G104" s="29"/>
      <c r="H104" s="29"/>
      <c r="I104" s="29"/>
    </row>
    <row r="105" spans="1:9" ht="15.75">
      <c r="A105" s="4">
        <v>45827.701782407406</v>
      </c>
      <c r="B105" s="31">
        <v>45</v>
      </c>
      <c r="C105" s="38">
        <v>55</v>
      </c>
      <c r="D105" s="32">
        <v>2475</v>
      </c>
      <c r="E105" s="59" t="s">
        <v>17</v>
      </c>
      <c r="F105" s="28"/>
      <c r="G105" s="29"/>
      <c r="H105" s="29"/>
      <c r="I105" s="29"/>
    </row>
    <row r="106" spans="1:9" ht="15.75">
      <c r="A106" s="4">
        <v>45827.701782407406</v>
      </c>
      <c r="B106" s="31">
        <v>92</v>
      </c>
      <c r="C106" s="38">
        <v>55</v>
      </c>
      <c r="D106" s="32">
        <v>5060</v>
      </c>
      <c r="E106" s="59" t="s">
        <v>17</v>
      </c>
      <c r="F106" s="28"/>
      <c r="G106" s="29"/>
      <c r="H106" s="29"/>
      <c r="I106" s="29"/>
    </row>
    <row r="107" spans="1:9" ht="15.75">
      <c r="A107" s="4">
        <v>45827.701782407406</v>
      </c>
      <c r="B107" s="31">
        <v>43</v>
      </c>
      <c r="C107" s="38">
        <v>55</v>
      </c>
      <c r="D107" s="32">
        <v>2365</v>
      </c>
      <c r="E107" s="59" t="s">
        <v>17</v>
      </c>
      <c r="F107" s="28"/>
      <c r="G107" s="29"/>
      <c r="H107" s="29"/>
      <c r="I107" s="29"/>
    </row>
    <row r="108" spans="1:9" ht="15.75">
      <c r="A108" s="4">
        <v>45827.703692129631</v>
      </c>
      <c r="B108" s="31">
        <v>165</v>
      </c>
      <c r="C108" s="38">
        <v>54.98</v>
      </c>
      <c r="D108" s="32">
        <v>9071.6999999999989</v>
      </c>
      <c r="E108" s="59" t="s">
        <v>17</v>
      </c>
      <c r="F108" s="28"/>
      <c r="G108" s="29"/>
      <c r="H108" s="29"/>
      <c r="I108" s="29"/>
    </row>
    <row r="109" spans="1:9" ht="15.75">
      <c r="A109" s="4">
        <v>45827.708831018521</v>
      </c>
      <c r="B109" s="31">
        <v>144</v>
      </c>
      <c r="C109" s="38">
        <v>54.94</v>
      </c>
      <c r="D109" s="32">
        <v>7911.36</v>
      </c>
      <c r="E109" s="59" t="s">
        <v>17</v>
      </c>
      <c r="F109" s="28"/>
      <c r="G109" s="29"/>
      <c r="H109" s="29"/>
      <c r="I109" s="29"/>
    </row>
    <row r="110" spans="1:9" ht="15.75">
      <c r="A110" s="4">
        <v>45827.709965277776</v>
      </c>
      <c r="B110" s="31">
        <v>144</v>
      </c>
      <c r="C110" s="38">
        <v>54.94</v>
      </c>
      <c r="D110" s="32">
        <v>7911.36</v>
      </c>
      <c r="E110" s="59" t="s">
        <v>17</v>
      </c>
      <c r="F110" s="28"/>
      <c r="G110" s="29"/>
      <c r="H110" s="29"/>
      <c r="I110" s="29"/>
    </row>
    <row r="111" spans="1:9" ht="15.75">
      <c r="A111" s="4">
        <v>45827.712696759256</v>
      </c>
      <c r="B111" s="31">
        <v>147</v>
      </c>
      <c r="C111" s="38">
        <v>54.94</v>
      </c>
      <c r="D111" s="32">
        <v>8076.1799999999994</v>
      </c>
      <c r="E111" s="59" t="s">
        <v>17</v>
      </c>
      <c r="F111" s="28"/>
      <c r="G111" s="29"/>
      <c r="H111" s="29"/>
      <c r="I111" s="29"/>
    </row>
    <row r="112" spans="1:9" ht="15.75">
      <c r="A112" s="4">
        <v>45827.713969907411</v>
      </c>
      <c r="B112" s="31">
        <v>137</v>
      </c>
      <c r="C112" s="38">
        <v>54.86</v>
      </c>
      <c r="D112" s="32">
        <v>7515.82</v>
      </c>
      <c r="E112" s="59" t="s">
        <v>17</v>
      </c>
      <c r="F112" s="28"/>
      <c r="G112" s="29"/>
      <c r="H112" s="29"/>
      <c r="I112" s="29"/>
    </row>
    <row r="113" spans="1:9" ht="15.75">
      <c r="A113" s="4">
        <v>45827.71802083333</v>
      </c>
      <c r="B113" s="31">
        <v>146</v>
      </c>
      <c r="C113" s="38">
        <v>54.8</v>
      </c>
      <c r="D113" s="32">
        <v>8000.7999999999993</v>
      </c>
      <c r="E113" s="59" t="s">
        <v>17</v>
      </c>
      <c r="F113" s="28"/>
      <c r="G113" s="29"/>
      <c r="H113" s="29"/>
      <c r="I113" s="29"/>
    </row>
    <row r="114" spans="1:9" ht="15.75">
      <c r="A114" s="4">
        <v>45827.719618055555</v>
      </c>
      <c r="B114" s="31">
        <v>16</v>
      </c>
      <c r="C114" s="38">
        <v>54.8</v>
      </c>
      <c r="D114" s="32">
        <v>876.8</v>
      </c>
      <c r="E114" s="59" t="s">
        <v>17</v>
      </c>
      <c r="F114" s="28"/>
      <c r="G114" s="29"/>
      <c r="H114" s="29"/>
      <c r="I114" s="29"/>
    </row>
    <row r="115" spans="1:9" ht="15.75">
      <c r="A115" s="4">
        <v>45827.719675925924</v>
      </c>
      <c r="B115" s="31">
        <v>83</v>
      </c>
      <c r="C115" s="38">
        <v>54.8</v>
      </c>
      <c r="D115" s="32">
        <v>4548.3999999999996</v>
      </c>
      <c r="E115" s="59" t="s">
        <v>17</v>
      </c>
      <c r="F115" s="28"/>
      <c r="G115" s="29"/>
      <c r="H115" s="29"/>
      <c r="I115" s="29"/>
    </row>
    <row r="116" spans="1:9" ht="15.75">
      <c r="A116" s="4">
        <v>45827.721932870372</v>
      </c>
      <c r="B116" s="31">
        <v>158</v>
      </c>
      <c r="C116" s="38">
        <v>54.82</v>
      </c>
      <c r="D116" s="32">
        <v>8661.56</v>
      </c>
      <c r="E116" s="59" t="s">
        <v>17</v>
      </c>
      <c r="F116" s="28"/>
      <c r="G116" s="29"/>
      <c r="H116" s="29"/>
      <c r="I116" s="29"/>
    </row>
    <row r="117" spans="1:9" ht="15.75">
      <c r="A117" s="4">
        <v>45827.721932870372</v>
      </c>
      <c r="B117" s="31">
        <v>147</v>
      </c>
      <c r="C117" s="38">
        <v>54.82</v>
      </c>
      <c r="D117" s="32">
        <v>8058.54</v>
      </c>
      <c r="E117" s="59" t="s">
        <v>17</v>
      </c>
      <c r="F117" s="28"/>
      <c r="G117" s="29"/>
      <c r="H117" s="29"/>
      <c r="I117" s="29"/>
    </row>
    <row r="118" spans="1:9" ht="15.75">
      <c r="A118" s="4">
        <v>45827.721932870372</v>
      </c>
      <c r="B118" s="31">
        <v>300</v>
      </c>
      <c r="C118" s="38">
        <v>54.8</v>
      </c>
      <c r="D118" s="32">
        <v>16440</v>
      </c>
      <c r="E118" s="59" t="s">
        <v>17</v>
      </c>
      <c r="F118" s="28"/>
      <c r="G118" s="29"/>
      <c r="H118" s="29"/>
      <c r="I118" s="29"/>
    </row>
    <row r="119" spans="1:9" ht="15.75">
      <c r="A119" s="4">
        <v>45827.722349537034</v>
      </c>
      <c r="B119" s="31">
        <v>310</v>
      </c>
      <c r="C119" s="38">
        <v>54.76</v>
      </c>
      <c r="D119" s="32">
        <v>16975.599999999999</v>
      </c>
      <c r="E119" s="59" t="s">
        <v>17</v>
      </c>
      <c r="F119" s="28"/>
      <c r="G119" s="29"/>
      <c r="H119" s="29"/>
      <c r="I119" s="29"/>
    </row>
    <row r="120" spans="1:9" ht="15.75">
      <c r="A120" s="4" t="s">
        <v>32</v>
      </c>
      <c r="B120" s="31" t="s">
        <v>33</v>
      </c>
      <c r="C120" s="38" t="s">
        <v>33</v>
      </c>
      <c r="D120" s="32" t="s">
        <v>33</v>
      </c>
      <c r="E120" s="59" t="s">
        <v>33</v>
      </c>
      <c r="F120" s="28"/>
      <c r="G120" s="29"/>
      <c r="H120" s="29"/>
      <c r="I120" s="29"/>
    </row>
    <row r="121" spans="1:9" ht="15.75">
      <c r="A121" s="4" t="s">
        <v>32</v>
      </c>
      <c r="B121" s="31" t="s">
        <v>33</v>
      </c>
      <c r="C121" s="38" t="s">
        <v>33</v>
      </c>
      <c r="D121" s="32" t="s">
        <v>33</v>
      </c>
      <c r="E121" s="59" t="s">
        <v>33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ADE6F-2B67-45F9-8BF1-8045D7099EC8}">
  <dimension ref="A1:I306"/>
  <sheetViews>
    <sheetView showGridLines="0" zoomScale="80" zoomScaleNormal="80" workbookViewId="0"/>
  </sheetViews>
  <sheetFormatPr defaultColWidth="9.140625" defaultRowHeight="15" customHeight="1"/>
  <cols>
    <col min="1" max="4" width="14.42578125" customWidth="1"/>
    <col min="5" max="5" width="23.85546875" customWidth="1"/>
    <col min="6" max="6" width="6.42578125" customWidth="1"/>
    <col min="7" max="7" width="24.5703125" customWidth="1"/>
    <col min="8" max="8" width="23.85546875" customWidth="1"/>
    <col min="9" max="9" width="24" customWidth="1"/>
    <col min="11" max="11" width="9.14062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5.75">
      <c r="A2" s="23"/>
      <c r="B2" s="23"/>
      <c r="C2" s="27"/>
      <c r="D2" s="24"/>
      <c r="E2" s="58"/>
      <c r="F2" s="28"/>
      <c r="G2" s="26"/>
      <c r="H2" s="26"/>
      <c r="I2" s="26"/>
    </row>
    <row r="3" spans="1:9" ht="15.75">
      <c r="A3" s="30"/>
      <c r="B3" s="31"/>
      <c r="C3" s="30"/>
      <c r="D3" s="32"/>
      <c r="E3" s="59"/>
      <c r="F3" s="33"/>
      <c r="G3" s="26"/>
      <c r="H3" s="26"/>
      <c r="I3" s="26"/>
    </row>
    <row r="4" spans="1:9" ht="15.7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5.75">
      <c r="A5" s="4">
        <v>45826.381423611114</v>
      </c>
      <c r="B5" s="31">
        <v>203</v>
      </c>
      <c r="C5" s="38">
        <v>54.58</v>
      </c>
      <c r="D5" s="32">
        <v>11079.74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5.75">
      <c r="A6" s="4">
        <v>45826.381423611114</v>
      </c>
      <c r="B6" s="31">
        <v>71</v>
      </c>
      <c r="C6" s="38">
        <v>54.58</v>
      </c>
      <c r="D6" s="32">
        <v>3875.18</v>
      </c>
      <c r="E6" s="59" t="s">
        <v>17</v>
      </c>
      <c r="F6" s="33"/>
      <c r="G6" s="42" t="s">
        <v>17</v>
      </c>
      <c r="H6" s="43">
        <f>SUMIF(E:E,$G$6,B:B)</f>
        <v>15207</v>
      </c>
      <c r="I6" s="44">
        <f>SUMIF(E:E,$G$6,D:D)</f>
        <v>830502.46000000008</v>
      </c>
    </row>
    <row r="7" spans="1:9" ht="15.75">
      <c r="A7" s="4">
        <v>45826.386446759258</v>
      </c>
      <c r="B7" s="31">
        <v>137</v>
      </c>
      <c r="C7" s="38">
        <v>54.56</v>
      </c>
      <c r="D7" s="32">
        <v>7474.72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5.75">
      <c r="A8" s="4">
        <v>45826.388425925928</v>
      </c>
      <c r="B8" s="31">
        <v>270</v>
      </c>
      <c r="C8" s="38">
        <v>54.52</v>
      </c>
      <c r="D8" s="32">
        <v>14720.400000000001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5.75">
      <c r="A9" s="4">
        <v>45826.388425925928</v>
      </c>
      <c r="B9" s="31">
        <v>137</v>
      </c>
      <c r="C9" s="38">
        <v>54.52</v>
      </c>
      <c r="D9" s="32">
        <v>7469.2400000000007</v>
      </c>
      <c r="E9" s="59" t="s">
        <v>17</v>
      </c>
      <c r="F9" s="33"/>
      <c r="G9" s="46" t="s">
        <v>16</v>
      </c>
      <c r="H9" s="47">
        <f>ROUND((I9/SUM(H6:H7)),4)</f>
        <v>54.613199999999999</v>
      </c>
      <c r="I9" s="48">
        <f>SUM(I6:I7)</f>
        <v>830502.46000000008</v>
      </c>
    </row>
    <row r="10" spans="1:9" ht="15.75">
      <c r="A10" s="4">
        <v>45826.390439814815</v>
      </c>
      <c r="B10" s="31">
        <v>138</v>
      </c>
      <c r="C10" s="38">
        <v>54.52</v>
      </c>
      <c r="D10" s="32">
        <v>7523.76</v>
      </c>
      <c r="E10" s="59" t="s">
        <v>17</v>
      </c>
      <c r="F10" s="33"/>
      <c r="G10" s="29"/>
      <c r="H10" s="29"/>
      <c r="I10" s="26"/>
    </row>
    <row r="11" spans="1:9" ht="15.75">
      <c r="A11" s="4">
        <v>45826.399259259262</v>
      </c>
      <c r="B11" s="31">
        <v>7</v>
      </c>
      <c r="C11" s="38">
        <v>54.6</v>
      </c>
      <c r="D11" s="32">
        <v>382.2</v>
      </c>
      <c r="E11" s="59" t="s">
        <v>17</v>
      </c>
      <c r="F11" s="33"/>
      <c r="G11" s="29"/>
      <c r="H11" s="29"/>
      <c r="I11" s="49"/>
    </row>
    <row r="12" spans="1:9" ht="15.75">
      <c r="A12" s="4">
        <v>45826.399259259262</v>
      </c>
      <c r="B12" s="31">
        <v>112</v>
      </c>
      <c r="C12" s="38">
        <v>54.6</v>
      </c>
      <c r="D12" s="32">
        <v>6115.2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5.75">
      <c r="A13" s="4">
        <v>45826.399259259262</v>
      </c>
      <c r="B13" s="31">
        <v>1</v>
      </c>
      <c r="C13" s="38">
        <v>54.6</v>
      </c>
      <c r="D13" s="32">
        <v>54.6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45826.399259259262</v>
      </c>
      <c r="B14" s="31">
        <v>26</v>
      </c>
      <c r="C14" s="38">
        <v>54.6</v>
      </c>
      <c r="D14" s="32">
        <v>1419.6000000000001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5.75">
      <c r="A15" s="4">
        <v>45826.399988425925</v>
      </c>
      <c r="B15" s="31">
        <v>141</v>
      </c>
      <c r="C15" s="38">
        <v>54.62</v>
      </c>
      <c r="D15" s="32">
        <v>7701.42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5.75">
      <c r="A16" s="4">
        <v>45826.405370370368</v>
      </c>
      <c r="B16" s="31">
        <v>35</v>
      </c>
      <c r="C16" s="38">
        <v>54.7</v>
      </c>
      <c r="D16" s="32">
        <v>1914.5</v>
      </c>
      <c r="E16" s="59" t="s">
        <v>17</v>
      </c>
      <c r="F16" s="33"/>
      <c r="G16" s="26"/>
      <c r="H16" s="26"/>
      <c r="I16" s="26"/>
    </row>
    <row r="17" spans="1:9" ht="15.75">
      <c r="A17" s="4">
        <v>45826.405370370368</v>
      </c>
      <c r="B17" s="31">
        <v>94</v>
      </c>
      <c r="C17" s="38">
        <v>54.7</v>
      </c>
      <c r="D17" s="32">
        <v>5141.8</v>
      </c>
      <c r="E17" s="59" t="s">
        <v>17</v>
      </c>
      <c r="F17" s="33"/>
      <c r="G17" s="26"/>
      <c r="H17" s="26"/>
      <c r="I17" s="26"/>
    </row>
    <row r="18" spans="1:9" ht="15.75">
      <c r="A18" s="4">
        <v>45826.406840277778</v>
      </c>
      <c r="B18" s="31">
        <v>102</v>
      </c>
      <c r="C18" s="38">
        <v>54.68</v>
      </c>
      <c r="D18" s="32">
        <v>5577.36</v>
      </c>
      <c r="E18" s="59" t="s">
        <v>17</v>
      </c>
      <c r="F18" s="33"/>
      <c r="G18" s="26"/>
      <c r="H18" s="26"/>
      <c r="I18" s="26"/>
    </row>
    <row r="19" spans="1:9" ht="15.75">
      <c r="A19" s="4">
        <v>45826.406840277778</v>
      </c>
      <c r="B19" s="31">
        <v>71</v>
      </c>
      <c r="C19" s="38">
        <v>54.68</v>
      </c>
      <c r="D19" s="32">
        <v>3882.28</v>
      </c>
      <c r="E19" s="59" t="s">
        <v>17</v>
      </c>
      <c r="F19" s="33"/>
      <c r="G19" s="26"/>
      <c r="H19" s="26"/>
      <c r="I19" s="26"/>
    </row>
    <row r="20" spans="1:9" ht="15.75">
      <c r="A20" s="4">
        <v>45826.406840277778</v>
      </c>
      <c r="B20" s="31">
        <v>159</v>
      </c>
      <c r="C20" s="38">
        <v>54.68</v>
      </c>
      <c r="D20" s="32">
        <v>8694.1200000000008</v>
      </c>
      <c r="E20" s="59" t="s">
        <v>17</v>
      </c>
      <c r="F20" s="33"/>
      <c r="G20" s="26"/>
      <c r="H20" s="26"/>
      <c r="I20" s="26"/>
    </row>
    <row r="21" spans="1:9" ht="15.75">
      <c r="A21" s="4">
        <v>45826.411631944444</v>
      </c>
      <c r="B21" s="31">
        <v>65</v>
      </c>
      <c r="C21" s="38">
        <v>54.64</v>
      </c>
      <c r="D21" s="32">
        <v>3551.6</v>
      </c>
      <c r="E21" s="59" t="s">
        <v>17</v>
      </c>
      <c r="F21" s="33"/>
      <c r="G21" s="26"/>
      <c r="H21" s="26"/>
      <c r="I21" s="26"/>
    </row>
    <row r="22" spans="1:9" ht="15.75">
      <c r="A22" s="4">
        <v>45826.411631944444</v>
      </c>
      <c r="B22" s="31">
        <v>23</v>
      </c>
      <c r="C22" s="38">
        <v>54.64</v>
      </c>
      <c r="D22" s="32">
        <v>1256.72</v>
      </c>
      <c r="E22" s="59" t="s">
        <v>17</v>
      </c>
      <c r="F22" s="33"/>
      <c r="G22" s="26"/>
      <c r="H22" s="26"/>
      <c r="I22" s="26"/>
    </row>
    <row r="23" spans="1:9" ht="15.75">
      <c r="A23" s="4">
        <v>45826.415960648148</v>
      </c>
      <c r="B23" s="31">
        <v>159</v>
      </c>
      <c r="C23" s="38">
        <v>54.62</v>
      </c>
      <c r="D23" s="32">
        <v>8684.58</v>
      </c>
      <c r="E23" s="59" t="s">
        <v>17</v>
      </c>
      <c r="F23" s="33"/>
      <c r="G23" s="26"/>
      <c r="H23" s="26"/>
      <c r="I23" s="26"/>
    </row>
    <row r="24" spans="1:9" ht="15.75">
      <c r="A24" s="4">
        <v>45826.415960648148</v>
      </c>
      <c r="B24" s="31">
        <v>108</v>
      </c>
      <c r="C24" s="38">
        <v>54.62</v>
      </c>
      <c r="D24" s="32">
        <v>5898.96</v>
      </c>
      <c r="E24" s="59" t="s">
        <v>17</v>
      </c>
      <c r="F24" s="33"/>
      <c r="G24" s="26"/>
      <c r="H24" s="26"/>
      <c r="I24" s="26"/>
    </row>
    <row r="25" spans="1:9" ht="15.75">
      <c r="A25" s="4">
        <v>45826.421886574077</v>
      </c>
      <c r="B25" s="31">
        <v>138</v>
      </c>
      <c r="C25" s="38">
        <v>54.72</v>
      </c>
      <c r="D25" s="32">
        <v>7551.36</v>
      </c>
      <c r="E25" s="59" t="s">
        <v>17</v>
      </c>
      <c r="F25" s="33"/>
      <c r="G25" s="26"/>
      <c r="H25" s="26"/>
      <c r="I25" s="26"/>
    </row>
    <row r="26" spans="1:9" ht="15.75">
      <c r="A26" s="4">
        <v>45826.423854166664</v>
      </c>
      <c r="B26" s="31">
        <v>135</v>
      </c>
      <c r="C26" s="38">
        <v>54.72</v>
      </c>
      <c r="D26" s="32">
        <v>7387.2</v>
      </c>
      <c r="E26" s="59" t="s">
        <v>17</v>
      </c>
      <c r="F26" s="33"/>
      <c r="G26" s="26"/>
      <c r="H26" s="26"/>
      <c r="I26" s="26"/>
    </row>
    <row r="27" spans="1:9" ht="15.75">
      <c r="A27" s="4">
        <v>45826.425173611111</v>
      </c>
      <c r="B27" s="31">
        <v>135</v>
      </c>
      <c r="C27" s="38">
        <v>54.72</v>
      </c>
      <c r="D27" s="32">
        <v>7387.2</v>
      </c>
      <c r="E27" s="59" t="s">
        <v>17</v>
      </c>
      <c r="F27" s="33"/>
      <c r="G27" s="26"/>
      <c r="H27" s="26"/>
      <c r="I27" s="26"/>
    </row>
    <row r="28" spans="1:9" ht="15.75">
      <c r="A28" s="4">
        <v>45826.43310185185</v>
      </c>
      <c r="B28" s="31">
        <v>264</v>
      </c>
      <c r="C28" s="38">
        <v>54.64</v>
      </c>
      <c r="D28" s="32">
        <v>14424.960000000001</v>
      </c>
      <c r="E28" s="59" t="s">
        <v>17</v>
      </c>
      <c r="F28" s="33"/>
      <c r="G28" s="26"/>
      <c r="H28" s="26"/>
      <c r="I28" s="26"/>
    </row>
    <row r="29" spans="1:9" ht="15.75">
      <c r="A29" s="4">
        <v>45826.439641203702</v>
      </c>
      <c r="B29" s="31">
        <v>2</v>
      </c>
      <c r="C29" s="38">
        <v>54.62</v>
      </c>
      <c r="D29" s="32">
        <v>109.24</v>
      </c>
      <c r="E29" s="59" t="s">
        <v>17</v>
      </c>
      <c r="F29" s="33"/>
      <c r="G29" s="26"/>
      <c r="H29" s="26"/>
      <c r="I29" s="26"/>
    </row>
    <row r="30" spans="1:9" ht="15.75">
      <c r="A30" s="4">
        <v>45826.439641203702</v>
      </c>
      <c r="B30" s="31">
        <v>6</v>
      </c>
      <c r="C30" s="38">
        <v>54.62</v>
      </c>
      <c r="D30" s="32">
        <v>327.71999999999997</v>
      </c>
      <c r="E30" s="59" t="s">
        <v>17</v>
      </c>
      <c r="F30" s="28"/>
      <c r="G30" s="29"/>
      <c r="H30" s="29"/>
      <c r="I30" s="29"/>
    </row>
    <row r="31" spans="1:9" ht="15.75">
      <c r="A31" s="4">
        <v>45826.439641203702</v>
      </c>
      <c r="B31" s="31">
        <v>38</v>
      </c>
      <c r="C31" s="38">
        <v>54.62</v>
      </c>
      <c r="D31" s="32">
        <v>2075.56</v>
      </c>
      <c r="E31" s="59" t="s">
        <v>17</v>
      </c>
      <c r="F31" s="28"/>
      <c r="G31" s="29"/>
      <c r="H31" s="29"/>
      <c r="I31" s="29"/>
    </row>
    <row r="32" spans="1:9" ht="15.75">
      <c r="A32" s="4">
        <v>45826.44017361111</v>
      </c>
      <c r="B32" s="31">
        <v>93</v>
      </c>
      <c r="C32" s="38">
        <v>54.62</v>
      </c>
      <c r="D32" s="32">
        <v>5079.66</v>
      </c>
      <c r="E32" s="59" t="s">
        <v>17</v>
      </c>
      <c r="F32" s="28"/>
      <c r="G32" s="29"/>
      <c r="H32" s="29"/>
      <c r="I32" s="29"/>
    </row>
    <row r="33" spans="1:9" ht="15.75">
      <c r="A33" s="4">
        <v>45826.44017361111</v>
      </c>
      <c r="B33" s="31">
        <v>134</v>
      </c>
      <c r="C33" s="38">
        <v>54.62</v>
      </c>
      <c r="D33" s="32">
        <v>7319.08</v>
      </c>
      <c r="E33" s="59" t="s">
        <v>17</v>
      </c>
      <c r="F33" s="28"/>
      <c r="G33" s="29"/>
      <c r="H33" s="29"/>
      <c r="I33" s="29"/>
    </row>
    <row r="34" spans="1:9" ht="15.75">
      <c r="A34" s="4">
        <v>45826.443182870367</v>
      </c>
      <c r="B34" s="31">
        <v>122</v>
      </c>
      <c r="C34" s="38">
        <v>54.6</v>
      </c>
      <c r="D34" s="32">
        <v>6661.2</v>
      </c>
      <c r="E34" s="59" t="s">
        <v>17</v>
      </c>
      <c r="F34" s="28"/>
      <c r="G34" s="29"/>
      <c r="H34" s="29"/>
      <c r="I34" s="29"/>
    </row>
    <row r="35" spans="1:9" ht="15.75">
      <c r="A35" s="4">
        <v>45826.443182870367</v>
      </c>
      <c r="B35" s="31">
        <v>14</v>
      </c>
      <c r="C35" s="38">
        <v>54.6</v>
      </c>
      <c r="D35" s="32">
        <v>764.4</v>
      </c>
      <c r="E35" s="59" t="s">
        <v>17</v>
      </c>
      <c r="F35" s="28"/>
      <c r="G35" s="29"/>
      <c r="H35" s="29"/>
      <c r="I35" s="29"/>
    </row>
    <row r="36" spans="1:9" ht="15.75">
      <c r="A36" s="4">
        <v>45826.452245370368</v>
      </c>
      <c r="B36" s="31">
        <v>273</v>
      </c>
      <c r="C36" s="38">
        <v>54.68</v>
      </c>
      <c r="D36" s="32">
        <v>14927.64</v>
      </c>
      <c r="E36" s="59" t="s">
        <v>17</v>
      </c>
      <c r="F36" s="28"/>
      <c r="G36" s="29"/>
      <c r="H36" s="29"/>
      <c r="I36" s="29"/>
    </row>
    <row r="37" spans="1:9" ht="15.75">
      <c r="A37" s="4">
        <v>45826.456631944442</v>
      </c>
      <c r="B37" s="31">
        <v>155</v>
      </c>
      <c r="C37" s="38">
        <v>54.7</v>
      </c>
      <c r="D37" s="32">
        <v>8478.5</v>
      </c>
      <c r="E37" s="59" t="s">
        <v>17</v>
      </c>
      <c r="F37" s="28"/>
      <c r="G37" s="29"/>
      <c r="H37" s="29"/>
      <c r="I37" s="29"/>
    </row>
    <row r="38" spans="1:9" ht="15.75">
      <c r="A38" s="4">
        <v>45826.46</v>
      </c>
      <c r="B38" s="31">
        <v>79</v>
      </c>
      <c r="C38" s="38">
        <v>54.74</v>
      </c>
      <c r="D38" s="32">
        <v>4324.46</v>
      </c>
      <c r="E38" s="59" t="s">
        <v>17</v>
      </c>
      <c r="F38" s="28"/>
      <c r="G38" s="29"/>
      <c r="H38" s="29"/>
      <c r="I38" s="29"/>
    </row>
    <row r="39" spans="1:9" ht="15.75">
      <c r="A39" s="4">
        <v>45826.464814814812</v>
      </c>
      <c r="B39" s="31">
        <v>174</v>
      </c>
      <c r="C39" s="38">
        <v>54.76</v>
      </c>
      <c r="D39" s="32">
        <v>9528.24</v>
      </c>
      <c r="E39" s="59" t="s">
        <v>17</v>
      </c>
      <c r="F39" s="28"/>
      <c r="G39" s="29"/>
      <c r="H39" s="29"/>
      <c r="I39" s="29"/>
    </row>
    <row r="40" spans="1:9" ht="15.75">
      <c r="A40" s="4">
        <v>45826.464814814812</v>
      </c>
      <c r="B40" s="31">
        <v>98</v>
      </c>
      <c r="C40" s="38">
        <v>54.76</v>
      </c>
      <c r="D40" s="32">
        <v>5366.48</v>
      </c>
      <c r="E40" s="59" t="s">
        <v>17</v>
      </c>
      <c r="F40" s="28"/>
      <c r="G40" s="29"/>
      <c r="H40" s="29"/>
      <c r="I40" s="29"/>
    </row>
    <row r="41" spans="1:9" ht="15.75">
      <c r="A41" s="4">
        <v>45826.470995370371</v>
      </c>
      <c r="B41" s="31">
        <v>148</v>
      </c>
      <c r="C41" s="38">
        <v>54.74</v>
      </c>
      <c r="D41" s="32">
        <v>8101.52</v>
      </c>
      <c r="E41" s="59" t="s">
        <v>17</v>
      </c>
      <c r="F41" s="28"/>
      <c r="G41" s="29"/>
      <c r="H41" s="29"/>
      <c r="I41" s="29"/>
    </row>
    <row r="42" spans="1:9" ht="15.75">
      <c r="A42" s="4">
        <v>45826.47452546296</v>
      </c>
      <c r="B42" s="31">
        <v>148</v>
      </c>
      <c r="C42" s="38">
        <v>54.7</v>
      </c>
      <c r="D42" s="32">
        <v>8095.6</v>
      </c>
      <c r="E42" s="59" t="s">
        <v>17</v>
      </c>
      <c r="F42" s="28"/>
      <c r="G42" s="29"/>
      <c r="H42" s="29"/>
      <c r="I42" s="29"/>
    </row>
    <row r="43" spans="1:9" ht="15.75">
      <c r="A43" s="4">
        <v>45826.480891203704</v>
      </c>
      <c r="B43" s="31">
        <v>146</v>
      </c>
      <c r="C43" s="38">
        <v>54.66</v>
      </c>
      <c r="D43" s="32">
        <v>7980.36</v>
      </c>
      <c r="E43" s="59" t="s">
        <v>17</v>
      </c>
      <c r="F43" s="28"/>
      <c r="G43" s="29"/>
      <c r="H43" s="29"/>
      <c r="I43" s="29"/>
    </row>
    <row r="44" spans="1:9" ht="15.75">
      <c r="A44" s="4">
        <v>45826.482534722221</v>
      </c>
      <c r="B44" s="31">
        <v>136</v>
      </c>
      <c r="C44" s="38">
        <v>54.64</v>
      </c>
      <c r="D44" s="32">
        <v>7431.04</v>
      </c>
      <c r="E44" s="59" t="s">
        <v>17</v>
      </c>
      <c r="F44" s="28"/>
      <c r="G44" s="29"/>
      <c r="H44" s="29"/>
      <c r="I44" s="29"/>
    </row>
    <row r="45" spans="1:9" ht="15.75">
      <c r="A45" s="4">
        <v>45826.491782407407</v>
      </c>
      <c r="B45" s="31">
        <v>137</v>
      </c>
      <c r="C45" s="38">
        <v>54.68</v>
      </c>
      <c r="D45" s="32">
        <v>7491.16</v>
      </c>
      <c r="E45" s="59" t="s">
        <v>17</v>
      </c>
      <c r="F45" s="28"/>
      <c r="G45" s="29"/>
      <c r="H45" s="29"/>
      <c r="I45" s="29"/>
    </row>
    <row r="46" spans="1:9" ht="15.75">
      <c r="A46" s="4">
        <v>45826.491782407407</v>
      </c>
      <c r="B46" s="31">
        <v>137</v>
      </c>
      <c r="C46" s="38">
        <v>54.68</v>
      </c>
      <c r="D46" s="32">
        <v>7491.16</v>
      </c>
      <c r="E46" s="59" t="s">
        <v>17</v>
      </c>
      <c r="F46" s="28"/>
      <c r="G46" s="29"/>
      <c r="H46" s="29"/>
      <c r="I46" s="29"/>
    </row>
    <row r="47" spans="1:9" ht="15.75">
      <c r="A47" s="4">
        <v>45826.500208333331</v>
      </c>
      <c r="B47" s="31">
        <v>64</v>
      </c>
      <c r="C47" s="38">
        <v>54.72</v>
      </c>
      <c r="D47" s="32">
        <v>3502.08</v>
      </c>
      <c r="E47" s="59" t="s">
        <v>17</v>
      </c>
      <c r="F47" s="28"/>
      <c r="G47" s="29"/>
      <c r="H47" s="29"/>
      <c r="I47" s="29"/>
    </row>
    <row r="48" spans="1:9" ht="15.75">
      <c r="A48" s="4">
        <v>45826.500208333331</v>
      </c>
      <c r="B48" s="31">
        <v>214</v>
      </c>
      <c r="C48" s="38">
        <v>54.72</v>
      </c>
      <c r="D48" s="32">
        <v>11710.08</v>
      </c>
      <c r="E48" s="59" t="s">
        <v>17</v>
      </c>
      <c r="F48" s="28"/>
      <c r="G48" s="29"/>
      <c r="H48" s="29"/>
      <c r="I48" s="29"/>
    </row>
    <row r="49" spans="1:9" ht="15.75">
      <c r="A49" s="4">
        <v>45826.508101851854</v>
      </c>
      <c r="B49" s="31">
        <v>276</v>
      </c>
      <c r="C49" s="38">
        <v>54.72</v>
      </c>
      <c r="D49" s="32">
        <v>15102.72</v>
      </c>
      <c r="E49" s="59" t="s">
        <v>17</v>
      </c>
      <c r="F49" s="28"/>
      <c r="G49" s="28"/>
      <c r="H49" s="28"/>
      <c r="I49" s="28"/>
    </row>
    <row r="50" spans="1:9" ht="15.75">
      <c r="A50" s="4">
        <v>45826.513738425929</v>
      </c>
      <c r="B50" s="31">
        <v>71</v>
      </c>
      <c r="C50" s="38">
        <v>54.7</v>
      </c>
      <c r="D50" s="32">
        <v>3883.7000000000003</v>
      </c>
      <c r="E50" s="59" t="s">
        <v>17</v>
      </c>
      <c r="F50" s="28"/>
      <c r="G50" s="28"/>
      <c r="H50" s="28"/>
      <c r="I50" s="28"/>
    </row>
    <row r="51" spans="1:9" ht="15.75">
      <c r="A51" s="4">
        <v>45826.513738425929</v>
      </c>
      <c r="B51" s="31">
        <v>65</v>
      </c>
      <c r="C51" s="38">
        <v>54.7</v>
      </c>
      <c r="D51" s="32">
        <v>3555.5</v>
      </c>
      <c r="E51" s="59" t="s">
        <v>17</v>
      </c>
      <c r="F51" s="28"/>
      <c r="G51" s="28"/>
      <c r="H51" s="28"/>
      <c r="I51" s="28"/>
    </row>
    <row r="52" spans="1:9" ht="15.75">
      <c r="A52" s="4">
        <v>45826.524756944447</v>
      </c>
      <c r="B52" s="31">
        <v>8</v>
      </c>
      <c r="C52" s="38">
        <v>54.58</v>
      </c>
      <c r="D52" s="32">
        <v>436.64</v>
      </c>
      <c r="E52" s="59" t="s">
        <v>17</v>
      </c>
      <c r="F52" s="28"/>
      <c r="G52" s="28"/>
      <c r="H52" s="28"/>
      <c r="I52" s="28"/>
    </row>
    <row r="53" spans="1:9" ht="15.75">
      <c r="A53" s="4">
        <v>45826.524756944447</v>
      </c>
      <c r="B53" s="31">
        <v>142</v>
      </c>
      <c r="C53" s="38">
        <v>54.58</v>
      </c>
      <c r="D53" s="32">
        <v>7750.36</v>
      </c>
      <c r="E53" s="59" t="s">
        <v>17</v>
      </c>
      <c r="F53" s="28"/>
      <c r="G53" s="28"/>
      <c r="H53" s="28"/>
      <c r="I53" s="28"/>
    </row>
    <row r="54" spans="1:9" ht="15.75">
      <c r="A54" s="4">
        <v>45826.525057870371</v>
      </c>
      <c r="B54" s="31">
        <v>374</v>
      </c>
      <c r="C54" s="38">
        <v>54.56</v>
      </c>
      <c r="D54" s="32">
        <v>20405.440000000002</v>
      </c>
      <c r="E54" s="59" t="s">
        <v>17</v>
      </c>
      <c r="F54" s="28"/>
      <c r="G54" s="28"/>
      <c r="H54" s="28"/>
      <c r="I54" s="28"/>
    </row>
    <row r="55" spans="1:9" ht="15.75">
      <c r="A55" s="4">
        <v>45826.539282407408</v>
      </c>
      <c r="B55" s="31">
        <v>141</v>
      </c>
      <c r="C55" s="38">
        <v>54.48</v>
      </c>
      <c r="D55" s="32">
        <v>7681.6799999999994</v>
      </c>
      <c r="E55" s="59" t="s">
        <v>17</v>
      </c>
      <c r="F55" s="28"/>
      <c r="G55" s="28"/>
      <c r="H55" s="28"/>
      <c r="I55" s="28"/>
    </row>
    <row r="56" spans="1:9" ht="15.75">
      <c r="A56" s="4">
        <v>45826.54173611111</v>
      </c>
      <c r="B56" s="31">
        <v>46</v>
      </c>
      <c r="C56" s="38">
        <v>54.44</v>
      </c>
      <c r="D56" s="32">
        <v>2504.2399999999998</v>
      </c>
      <c r="E56" s="59" t="s">
        <v>17</v>
      </c>
      <c r="F56" s="28"/>
      <c r="G56" s="28"/>
      <c r="H56" s="28"/>
      <c r="I56" s="28"/>
    </row>
    <row r="57" spans="1:9" ht="15.75">
      <c r="A57" s="4">
        <v>45826.545972222222</v>
      </c>
      <c r="B57" s="31">
        <v>56</v>
      </c>
      <c r="C57" s="38">
        <v>54.44</v>
      </c>
      <c r="D57" s="32">
        <v>3048.64</v>
      </c>
      <c r="E57" s="59" t="s">
        <v>17</v>
      </c>
      <c r="F57" s="28"/>
      <c r="G57" s="28"/>
      <c r="H57" s="28"/>
      <c r="I57" s="28"/>
    </row>
    <row r="58" spans="1:9" ht="15.75">
      <c r="A58" s="4">
        <v>45826.550937499997</v>
      </c>
      <c r="B58" s="31">
        <v>144</v>
      </c>
      <c r="C58" s="38">
        <v>54.52</v>
      </c>
      <c r="D58" s="32">
        <v>7850.88</v>
      </c>
      <c r="E58" s="59" t="s">
        <v>17</v>
      </c>
      <c r="F58" s="28"/>
      <c r="G58" s="28"/>
      <c r="H58" s="28"/>
      <c r="I58" s="28"/>
    </row>
    <row r="59" spans="1:9" ht="15.75">
      <c r="A59" s="4">
        <v>45826.552731481483</v>
      </c>
      <c r="B59" s="31">
        <v>134</v>
      </c>
      <c r="C59" s="38">
        <v>54.5</v>
      </c>
      <c r="D59" s="32">
        <v>7303</v>
      </c>
      <c r="E59" s="59" t="s">
        <v>17</v>
      </c>
      <c r="F59" s="28"/>
      <c r="G59" s="28"/>
      <c r="H59" s="28"/>
      <c r="I59" s="28"/>
    </row>
    <row r="60" spans="1:9" ht="15.75">
      <c r="A60" s="4">
        <v>45826.552731481483</v>
      </c>
      <c r="B60" s="31">
        <v>124</v>
      </c>
      <c r="C60" s="38">
        <v>54.5</v>
      </c>
      <c r="D60" s="32">
        <v>6758</v>
      </c>
      <c r="E60" s="59" t="s">
        <v>17</v>
      </c>
      <c r="F60" s="28"/>
      <c r="G60" s="28"/>
      <c r="H60" s="28"/>
      <c r="I60" s="28"/>
    </row>
    <row r="61" spans="1:9" ht="15.75">
      <c r="A61" s="4">
        <v>45826.555069444446</v>
      </c>
      <c r="B61" s="31">
        <v>132</v>
      </c>
      <c r="C61" s="38">
        <v>54.48</v>
      </c>
      <c r="D61" s="32">
        <v>7191.36</v>
      </c>
      <c r="E61" s="59" t="s">
        <v>17</v>
      </c>
      <c r="F61" s="28"/>
      <c r="G61" s="28"/>
      <c r="H61" s="28"/>
      <c r="I61" s="28"/>
    </row>
    <row r="62" spans="1:9" ht="15.75">
      <c r="A62" s="4">
        <v>45826.569050925929</v>
      </c>
      <c r="B62" s="31">
        <v>5</v>
      </c>
      <c r="C62" s="38">
        <v>54.52</v>
      </c>
      <c r="D62" s="32">
        <v>272.60000000000002</v>
      </c>
      <c r="E62" s="59" t="s">
        <v>17</v>
      </c>
      <c r="F62" s="28"/>
      <c r="G62" s="28"/>
      <c r="H62" s="28"/>
      <c r="I62" s="28"/>
    </row>
    <row r="63" spans="1:9" ht="15.75">
      <c r="A63" s="4">
        <v>45826.569050925929</v>
      </c>
      <c r="B63" s="31">
        <v>41</v>
      </c>
      <c r="C63" s="38">
        <v>54.52</v>
      </c>
      <c r="D63" s="32">
        <v>2235.3200000000002</v>
      </c>
      <c r="E63" s="59" t="s">
        <v>17</v>
      </c>
      <c r="F63" s="28"/>
      <c r="G63" s="28"/>
      <c r="H63" s="28"/>
      <c r="I63" s="28"/>
    </row>
    <row r="64" spans="1:9" ht="15.75">
      <c r="A64" s="4">
        <v>45826.569050925929</v>
      </c>
      <c r="B64" s="31">
        <v>54</v>
      </c>
      <c r="C64" s="38">
        <v>54.52</v>
      </c>
      <c r="D64" s="32">
        <v>2944.0800000000004</v>
      </c>
      <c r="E64" s="59" t="s">
        <v>17</v>
      </c>
      <c r="F64" s="28"/>
      <c r="G64" s="28"/>
      <c r="H64" s="28"/>
      <c r="I64" s="28"/>
    </row>
    <row r="65" spans="1:9" ht="15.75">
      <c r="A65" s="4">
        <v>45826.574386574073</v>
      </c>
      <c r="B65" s="31">
        <v>155</v>
      </c>
      <c r="C65" s="38">
        <v>54.58</v>
      </c>
      <c r="D65" s="32">
        <v>8459.9</v>
      </c>
      <c r="E65" s="59" t="s">
        <v>17</v>
      </c>
      <c r="F65" s="28"/>
      <c r="G65" s="28"/>
      <c r="H65" s="28"/>
      <c r="I65" s="28"/>
    </row>
    <row r="66" spans="1:9" ht="15.75">
      <c r="A66" s="4">
        <v>45826.578668981485</v>
      </c>
      <c r="B66" s="31">
        <v>138</v>
      </c>
      <c r="C66" s="38">
        <v>54.58</v>
      </c>
      <c r="D66" s="32">
        <v>7532.04</v>
      </c>
      <c r="E66" s="59" t="s">
        <v>17</v>
      </c>
      <c r="F66" s="28"/>
      <c r="G66" s="28"/>
      <c r="H66" s="28"/>
      <c r="I66" s="28"/>
    </row>
    <row r="67" spans="1:9" ht="15.75">
      <c r="A67" s="4">
        <v>45826.579027777778</v>
      </c>
      <c r="B67" s="31">
        <v>387</v>
      </c>
      <c r="C67" s="38">
        <v>54.56</v>
      </c>
      <c r="D67" s="32">
        <v>21114.720000000001</v>
      </c>
      <c r="E67" s="59" t="s">
        <v>17</v>
      </c>
      <c r="F67" s="28"/>
      <c r="G67" s="28"/>
      <c r="H67" s="28"/>
      <c r="I67" s="28"/>
    </row>
    <row r="68" spans="1:9" ht="15.75">
      <c r="A68" s="4">
        <v>45826.592407407406</v>
      </c>
      <c r="B68" s="31">
        <v>77</v>
      </c>
      <c r="C68" s="38">
        <v>54.58</v>
      </c>
      <c r="D68" s="32">
        <v>4202.66</v>
      </c>
      <c r="E68" s="59" t="s">
        <v>17</v>
      </c>
      <c r="F68" s="28"/>
      <c r="G68" s="28"/>
      <c r="H68" s="28"/>
      <c r="I68" s="28"/>
    </row>
    <row r="69" spans="1:9" ht="15.75">
      <c r="A69" s="4">
        <v>45826.592407407406</v>
      </c>
      <c r="B69" s="31">
        <v>127</v>
      </c>
      <c r="C69" s="38">
        <v>54.58</v>
      </c>
      <c r="D69" s="32">
        <v>6931.66</v>
      </c>
      <c r="E69" s="59" t="s">
        <v>17</v>
      </c>
      <c r="F69" s="28"/>
      <c r="G69" s="28"/>
      <c r="H69" s="28"/>
      <c r="I69" s="28"/>
    </row>
    <row r="70" spans="1:9" ht="15.75">
      <c r="A70" s="4">
        <v>45826.592407407406</v>
      </c>
      <c r="B70" s="31">
        <v>68</v>
      </c>
      <c r="C70" s="38">
        <v>54.58</v>
      </c>
      <c r="D70" s="32">
        <v>3711.44</v>
      </c>
      <c r="E70" s="59" t="s">
        <v>17</v>
      </c>
      <c r="F70" s="28"/>
      <c r="G70" s="28"/>
      <c r="H70" s="28"/>
      <c r="I70" s="28"/>
    </row>
    <row r="71" spans="1:9" ht="15.75">
      <c r="A71" s="4">
        <v>45826.592407407406</v>
      </c>
      <c r="B71" s="31">
        <v>19</v>
      </c>
      <c r="C71" s="38">
        <v>54.58</v>
      </c>
      <c r="D71" s="32">
        <v>1037.02</v>
      </c>
      <c r="E71" s="59" t="s">
        <v>17</v>
      </c>
      <c r="F71" s="28"/>
      <c r="G71" s="28"/>
      <c r="H71" s="28"/>
      <c r="I71" s="28"/>
    </row>
    <row r="72" spans="1:9" ht="15.75">
      <c r="A72" s="4">
        <v>45826.59542824074</v>
      </c>
      <c r="B72" s="31">
        <v>153</v>
      </c>
      <c r="C72" s="38">
        <v>54.58</v>
      </c>
      <c r="D72" s="32">
        <v>8350.74</v>
      </c>
      <c r="E72" s="59" t="s">
        <v>17</v>
      </c>
      <c r="F72" s="28"/>
      <c r="G72" s="28"/>
      <c r="H72" s="28"/>
      <c r="I72" s="28"/>
    </row>
    <row r="73" spans="1:9" ht="15.75">
      <c r="A73" s="4">
        <v>45826.604143518518</v>
      </c>
      <c r="B73" s="31">
        <v>262</v>
      </c>
      <c r="C73" s="38">
        <v>54.62</v>
      </c>
      <c r="D73" s="32">
        <v>14310.439999999999</v>
      </c>
      <c r="E73" s="59" t="s">
        <v>17</v>
      </c>
      <c r="F73" s="28"/>
      <c r="G73" s="28"/>
      <c r="H73" s="28"/>
      <c r="I73" s="28"/>
    </row>
    <row r="74" spans="1:9" ht="15.75">
      <c r="A74" s="4">
        <v>45826.609733796293</v>
      </c>
      <c r="B74" s="31">
        <v>146</v>
      </c>
      <c r="C74" s="38">
        <v>54.58</v>
      </c>
      <c r="D74" s="32">
        <v>7968.6799999999994</v>
      </c>
      <c r="E74" s="59" t="s">
        <v>17</v>
      </c>
      <c r="F74" s="28"/>
      <c r="G74" s="29"/>
      <c r="H74" s="29"/>
      <c r="I74" s="29"/>
    </row>
    <row r="75" spans="1:9" ht="15.75">
      <c r="A75" s="4">
        <v>45826.611875000002</v>
      </c>
      <c r="B75" s="31">
        <v>137</v>
      </c>
      <c r="C75" s="38">
        <v>54.58</v>
      </c>
      <c r="D75" s="32">
        <v>7477.46</v>
      </c>
      <c r="E75" s="59" t="s">
        <v>17</v>
      </c>
      <c r="F75" s="28"/>
      <c r="G75" s="29"/>
      <c r="H75" s="29"/>
      <c r="I75" s="29"/>
    </row>
    <row r="76" spans="1:9" ht="15.75">
      <c r="A76" s="4">
        <v>45826.613287037035</v>
      </c>
      <c r="B76" s="31">
        <v>149</v>
      </c>
      <c r="C76" s="38">
        <v>54.58</v>
      </c>
      <c r="D76" s="32">
        <v>8132.42</v>
      </c>
      <c r="E76" s="59" t="s">
        <v>17</v>
      </c>
      <c r="F76" s="28"/>
      <c r="G76" s="29"/>
      <c r="H76" s="29"/>
      <c r="I76" s="29"/>
    </row>
    <row r="77" spans="1:9" ht="15.75">
      <c r="A77" s="4">
        <v>45826.618321759262</v>
      </c>
      <c r="B77" s="31">
        <v>69</v>
      </c>
      <c r="C77" s="38">
        <v>54.6</v>
      </c>
      <c r="D77" s="32">
        <v>3767.4</v>
      </c>
      <c r="E77" s="59" t="s">
        <v>17</v>
      </c>
      <c r="F77" s="28"/>
      <c r="G77" s="29"/>
      <c r="H77" s="29"/>
      <c r="I77" s="29"/>
    </row>
    <row r="78" spans="1:9" ht="15.75">
      <c r="A78" s="4">
        <v>45826.618321759262</v>
      </c>
      <c r="B78" s="31">
        <v>3</v>
      </c>
      <c r="C78" s="38">
        <v>54.6</v>
      </c>
      <c r="D78" s="32">
        <v>163.80000000000001</v>
      </c>
      <c r="E78" s="59" t="s">
        <v>17</v>
      </c>
      <c r="F78" s="28"/>
      <c r="G78" s="29"/>
      <c r="H78" s="29"/>
      <c r="I78" s="29"/>
    </row>
    <row r="79" spans="1:9" ht="15.75">
      <c r="A79" s="4">
        <v>45826.618321759262</v>
      </c>
      <c r="B79" s="31">
        <v>73</v>
      </c>
      <c r="C79" s="38">
        <v>54.6</v>
      </c>
      <c r="D79" s="32">
        <v>3985.8</v>
      </c>
      <c r="E79" s="59" t="s">
        <v>17</v>
      </c>
      <c r="F79" s="28"/>
      <c r="G79" s="29"/>
      <c r="H79" s="29"/>
      <c r="I79" s="29"/>
    </row>
    <row r="80" spans="1:9" ht="15.75">
      <c r="A80" s="4">
        <v>45826.621527777781</v>
      </c>
      <c r="B80" s="31">
        <v>150</v>
      </c>
      <c r="C80" s="38">
        <v>54.6</v>
      </c>
      <c r="D80" s="32">
        <v>8190</v>
      </c>
      <c r="E80" s="59" t="s">
        <v>17</v>
      </c>
      <c r="F80" s="28"/>
      <c r="G80" s="29"/>
      <c r="H80" s="29"/>
      <c r="I80" s="29"/>
    </row>
    <row r="81" spans="1:9" ht="15.75">
      <c r="A81" s="4">
        <v>45826.625613425924</v>
      </c>
      <c r="B81" s="31">
        <v>143</v>
      </c>
      <c r="C81" s="38">
        <v>54.58</v>
      </c>
      <c r="D81" s="32">
        <v>7804.94</v>
      </c>
      <c r="E81" s="59" t="s">
        <v>17</v>
      </c>
      <c r="F81" s="28"/>
      <c r="G81" s="29"/>
      <c r="H81" s="29"/>
      <c r="I81" s="29"/>
    </row>
    <row r="82" spans="1:9" ht="15.75">
      <c r="A82" s="4">
        <v>45826.634050925924</v>
      </c>
      <c r="B82" s="31">
        <v>158</v>
      </c>
      <c r="C82" s="38">
        <v>54.56</v>
      </c>
      <c r="D82" s="32">
        <v>8620.48</v>
      </c>
      <c r="E82" s="59" t="s">
        <v>17</v>
      </c>
      <c r="F82" s="28"/>
      <c r="G82" s="29"/>
      <c r="H82" s="29"/>
      <c r="I82" s="29"/>
    </row>
    <row r="83" spans="1:9" ht="15.75">
      <c r="A83" s="4">
        <v>45826.634050925924</v>
      </c>
      <c r="B83" s="31">
        <v>150</v>
      </c>
      <c r="C83" s="38">
        <v>54.56</v>
      </c>
      <c r="D83" s="32">
        <v>8184</v>
      </c>
      <c r="E83" s="59" t="s">
        <v>17</v>
      </c>
      <c r="F83" s="28"/>
      <c r="G83" s="29"/>
      <c r="H83" s="29"/>
      <c r="I83" s="29"/>
    </row>
    <row r="84" spans="1:9" ht="15.75">
      <c r="A84" s="4">
        <v>45826.641030092593</v>
      </c>
      <c r="B84" s="31">
        <v>144</v>
      </c>
      <c r="C84" s="38">
        <v>54.56</v>
      </c>
      <c r="D84" s="32">
        <v>7856.64</v>
      </c>
      <c r="E84" s="59" t="s">
        <v>17</v>
      </c>
      <c r="F84" s="28"/>
      <c r="G84" s="29"/>
      <c r="H84" s="29"/>
      <c r="I84" s="29"/>
    </row>
    <row r="85" spans="1:9" ht="15.75">
      <c r="A85" s="4">
        <v>45826.641030092593</v>
      </c>
      <c r="B85" s="31">
        <v>144</v>
      </c>
      <c r="C85" s="38">
        <v>54.56</v>
      </c>
      <c r="D85" s="32">
        <v>7856.64</v>
      </c>
      <c r="E85" s="59" t="s">
        <v>17</v>
      </c>
      <c r="F85" s="28"/>
      <c r="G85" s="29"/>
      <c r="H85" s="29"/>
      <c r="I85" s="29"/>
    </row>
    <row r="86" spans="1:9" ht="15.75">
      <c r="A86" s="4">
        <v>45826.645300925928</v>
      </c>
      <c r="B86" s="31">
        <v>259</v>
      </c>
      <c r="C86" s="38">
        <v>54.52</v>
      </c>
      <c r="D86" s="32">
        <v>14120.68</v>
      </c>
      <c r="E86" s="59" t="s">
        <v>17</v>
      </c>
      <c r="F86" s="28"/>
      <c r="G86" s="29"/>
      <c r="H86" s="29"/>
      <c r="I86" s="29"/>
    </row>
    <row r="87" spans="1:9" ht="15.75">
      <c r="A87" s="4">
        <v>45826.645300925928</v>
      </c>
      <c r="B87" s="31">
        <v>50</v>
      </c>
      <c r="C87" s="38">
        <v>54.52</v>
      </c>
      <c r="D87" s="32">
        <v>2726</v>
      </c>
      <c r="E87" s="59" t="s">
        <v>17</v>
      </c>
      <c r="F87" s="28"/>
      <c r="G87" s="29"/>
      <c r="H87" s="29"/>
      <c r="I87" s="29"/>
    </row>
    <row r="88" spans="1:9" ht="15.75">
      <c r="A88" s="4">
        <v>45826.650555555556</v>
      </c>
      <c r="B88" s="31">
        <v>271</v>
      </c>
      <c r="C88" s="38">
        <v>54.5</v>
      </c>
      <c r="D88" s="32">
        <v>14769.5</v>
      </c>
      <c r="E88" s="59" t="s">
        <v>17</v>
      </c>
      <c r="F88" s="28"/>
      <c r="G88" s="29"/>
      <c r="H88" s="29"/>
      <c r="I88" s="29"/>
    </row>
    <row r="89" spans="1:9" ht="15.75">
      <c r="A89" s="4">
        <v>45826.653275462966</v>
      </c>
      <c r="B89" s="31">
        <v>138</v>
      </c>
      <c r="C89" s="38">
        <v>54.5</v>
      </c>
      <c r="D89" s="32">
        <v>7521</v>
      </c>
      <c r="E89" s="59" t="s">
        <v>17</v>
      </c>
      <c r="F89" s="28"/>
      <c r="G89" s="29"/>
      <c r="H89" s="29"/>
      <c r="I89" s="29"/>
    </row>
    <row r="90" spans="1:9" ht="15.75">
      <c r="A90" s="4">
        <v>45826.653275462966</v>
      </c>
      <c r="B90" s="31">
        <v>133</v>
      </c>
      <c r="C90" s="38">
        <v>54.5</v>
      </c>
      <c r="D90" s="32">
        <v>7248.5</v>
      </c>
      <c r="E90" s="59" t="s">
        <v>17</v>
      </c>
      <c r="F90" s="28"/>
      <c r="G90" s="29"/>
      <c r="H90" s="29"/>
      <c r="I90" s="29"/>
    </row>
    <row r="91" spans="1:9" ht="15.75">
      <c r="A91" s="4">
        <v>45826.659270833334</v>
      </c>
      <c r="B91" s="31">
        <v>543</v>
      </c>
      <c r="C91" s="38">
        <v>54.5</v>
      </c>
      <c r="D91" s="32">
        <v>29593.5</v>
      </c>
      <c r="E91" s="59" t="s">
        <v>17</v>
      </c>
      <c r="F91" s="28"/>
      <c r="G91" s="29"/>
      <c r="H91" s="29"/>
      <c r="I91" s="29"/>
    </row>
    <row r="92" spans="1:9" ht="15.75">
      <c r="A92" s="4">
        <v>45826.662847222222</v>
      </c>
      <c r="B92" s="31">
        <v>10</v>
      </c>
      <c r="C92" s="38">
        <v>54.48</v>
      </c>
      <c r="D92" s="32">
        <v>544.79999999999995</v>
      </c>
      <c r="E92" s="59" t="s">
        <v>17</v>
      </c>
      <c r="F92" s="28"/>
      <c r="G92" s="29"/>
      <c r="H92" s="29"/>
      <c r="I92" s="29"/>
    </row>
    <row r="93" spans="1:9" ht="15.75">
      <c r="A93" s="4">
        <v>45826.662847222222</v>
      </c>
      <c r="B93" s="31">
        <v>127</v>
      </c>
      <c r="C93" s="38">
        <v>54.48</v>
      </c>
      <c r="D93" s="32">
        <v>6918.96</v>
      </c>
      <c r="E93" s="59" t="s">
        <v>17</v>
      </c>
      <c r="F93" s="28"/>
      <c r="G93" s="29"/>
      <c r="H93" s="29"/>
      <c r="I93" s="29"/>
    </row>
    <row r="94" spans="1:9" ht="15.75">
      <c r="A94" s="4">
        <v>45826.665509259263</v>
      </c>
      <c r="B94" s="31">
        <v>134</v>
      </c>
      <c r="C94" s="38">
        <v>54.5</v>
      </c>
      <c r="D94" s="32">
        <v>7303</v>
      </c>
      <c r="E94" s="59" t="s">
        <v>17</v>
      </c>
      <c r="F94" s="28"/>
      <c r="G94" s="29"/>
      <c r="H94" s="29"/>
      <c r="I94" s="29"/>
    </row>
    <row r="95" spans="1:9" ht="15.75">
      <c r="A95" s="4">
        <v>45826.666805555556</v>
      </c>
      <c r="B95" s="31">
        <v>135</v>
      </c>
      <c r="C95" s="38">
        <v>54.48</v>
      </c>
      <c r="D95" s="32">
        <v>7354.7999999999993</v>
      </c>
      <c r="E95" s="59" t="s">
        <v>17</v>
      </c>
      <c r="F95" s="28"/>
      <c r="G95" s="29"/>
      <c r="H95" s="29"/>
      <c r="I95" s="29"/>
    </row>
    <row r="96" spans="1:9" ht="15.75">
      <c r="A96" s="4">
        <v>45826.670162037037</v>
      </c>
      <c r="B96" s="31">
        <v>161</v>
      </c>
      <c r="C96" s="38">
        <v>54.56</v>
      </c>
      <c r="D96" s="32">
        <v>8784.16</v>
      </c>
      <c r="E96" s="59" t="s">
        <v>17</v>
      </c>
      <c r="F96" s="28"/>
      <c r="G96" s="29"/>
      <c r="H96" s="29"/>
      <c r="I96" s="29"/>
    </row>
    <row r="97" spans="1:9" ht="15.75">
      <c r="A97" s="4">
        <v>45826.674074074072</v>
      </c>
      <c r="B97" s="31">
        <v>148</v>
      </c>
      <c r="C97" s="38">
        <v>54.6</v>
      </c>
      <c r="D97" s="32">
        <v>8080.8</v>
      </c>
      <c r="E97" s="59" t="s">
        <v>17</v>
      </c>
      <c r="F97" s="28"/>
      <c r="G97" s="29"/>
      <c r="H97" s="29"/>
      <c r="I97" s="29"/>
    </row>
    <row r="98" spans="1:9" ht="15.75">
      <c r="A98" s="4">
        <v>45826.676990740743</v>
      </c>
      <c r="B98" s="31">
        <v>157</v>
      </c>
      <c r="C98" s="38">
        <v>54.62</v>
      </c>
      <c r="D98" s="32">
        <v>8575.34</v>
      </c>
      <c r="E98" s="59" t="s">
        <v>17</v>
      </c>
      <c r="F98" s="28"/>
      <c r="G98" s="29"/>
      <c r="H98" s="29"/>
      <c r="I98" s="29"/>
    </row>
    <row r="99" spans="1:9" ht="15.75">
      <c r="A99" s="4">
        <v>45826.677106481482</v>
      </c>
      <c r="B99" s="31">
        <v>280</v>
      </c>
      <c r="C99" s="38">
        <v>54.62</v>
      </c>
      <c r="D99" s="32">
        <v>15293.599999999999</v>
      </c>
      <c r="E99" s="59" t="s">
        <v>17</v>
      </c>
      <c r="F99" s="28"/>
      <c r="G99" s="29"/>
      <c r="H99" s="29"/>
      <c r="I99" s="29"/>
    </row>
    <row r="100" spans="1:9" ht="15.75">
      <c r="A100" s="4">
        <v>45826.677106481482</v>
      </c>
      <c r="B100" s="31">
        <v>25</v>
      </c>
      <c r="C100" s="38">
        <v>54.62</v>
      </c>
      <c r="D100" s="32">
        <v>1365.5</v>
      </c>
      <c r="E100" s="59" t="s">
        <v>17</v>
      </c>
      <c r="F100" s="28"/>
      <c r="G100" s="29"/>
      <c r="H100" s="29"/>
      <c r="I100" s="29"/>
    </row>
    <row r="101" spans="1:9" ht="15.75">
      <c r="A101" s="4">
        <v>45826.677106481482</v>
      </c>
      <c r="B101" s="31">
        <v>2</v>
      </c>
      <c r="C101" s="38">
        <v>54.62</v>
      </c>
      <c r="D101" s="32">
        <v>109.24</v>
      </c>
      <c r="E101" s="59" t="s">
        <v>17</v>
      </c>
      <c r="F101" s="28"/>
      <c r="G101" s="29"/>
      <c r="H101" s="29"/>
      <c r="I101" s="29"/>
    </row>
    <row r="102" spans="1:9" ht="15.75">
      <c r="A102" s="4">
        <v>45826.681087962963</v>
      </c>
      <c r="B102" s="31">
        <v>152</v>
      </c>
      <c r="C102" s="38">
        <v>54.66</v>
      </c>
      <c r="D102" s="32">
        <v>8308.32</v>
      </c>
      <c r="E102" s="59" t="s">
        <v>17</v>
      </c>
      <c r="F102" s="28"/>
      <c r="G102" s="29"/>
      <c r="H102" s="29"/>
      <c r="I102" s="29"/>
    </row>
    <row r="103" spans="1:9" ht="15.75">
      <c r="A103" s="4">
        <v>45826.688472222224</v>
      </c>
      <c r="B103" s="31">
        <v>16</v>
      </c>
      <c r="C103" s="38">
        <v>54.7</v>
      </c>
      <c r="D103" s="32">
        <v>875.2</v>
      </c>
      <c r="E103" s="59" t="s">
        <v>17</v>
      </c>
      <c r="F103" s="28"/>
      <c r="G103" s="29"/>
      <c r="H103" s="29"/>
      <c r="I103" s="29"/>
    </row>
    <row r="104" spans="1:9" ht="15.75">
      <c r="A104" s="4">
        <v>45826.688472222224</v>
      </c>
      <c r="B104" s="31">
        <v>520</v>
      </c>
      <c r="C104" s="38">
        <v>54.7</v>
      </c>
      <c r="D104" s="32">
        <v>28444</v>
      </c>
      <c r="E104" s="59" t="s">
        <v>17</v>
      </c>
      <c r="F104" s="28"/>
      <c r="G104" s="29"/>
      <c r="H104" s="29"/>
      <c r="I104" s="29"/>
    </row>
    <row r="105" spans="1:9" ht="15.75">
      <c r="A105" s="4">
        <v>45826.692685185182</v>
      </c>
      <c r="B105" s="31">
        <v>82</v>
      </c>
      <c r="C105" s="38">
        <v>54.7</v>
      </c>
      <c r="D105" s="32">
        <v>4485.4000000000005</v>
      </c>
      <c r="E105" s="59" t="s">
        <v>17</v>
      </c>
      <c r="F105" s="28"/>
      <c r="G105" s="29"/>
      <c r="H105" s="29"/>
      <c r="I105" s="29"/>
    </row>
    <row r="106" spans="1:9" ht="15.75">
      <c r="A106" s="4">
        <v>45826.692939814813</v>
      </c>
      <c r="B106" s="31">
        <v>37</v>
      </c>
      <c r="C106" s="38">
        <v>54.7</v>
      </c>
      <c r="D106" s="32">
        <v>2023.9</v>
      </c>
      <c r="E106" s="59" t="s">
        <v>17</v>
      </c>
      <c r="F106" s="28"/>
      <c r="G106" s="29"/>
      <c r="H106" s="29"/>
      <c r="I106" s="29"/>
    </row>
    <row r="107" spans="1:9" ht="15.75">
      <c r="A107" s="4">
        <v>45826.692939814813</v>
      </c>
      <c r="B107" s="31">
        <v>125</v>
      </c>
      <c r="C107" s="38">
        <v>54.7</v>
      </c>
      <c r="D107" s="32">
        <v>6837.5</v>
      </c>
      <c r="E107" s="59" t="s">
        <v>17</v>
      </c>
      <c r="F107" s="28"/>
      <c r="G107" s="29"/>
      <c r="H107" s="29"/>
      <c r="I107" s="29"/>
    </row>
    <row r="108" spans="1:9" ht="15.75">
      <c r="A108" s="4">
        <v>45826.697465277779</v>
      </c>
      <c r="B108" s="31">
        <v>298</v>
      </c>
      <c r="C108" s="38">
        <v>54.72</v>
      </c>
      <c r="D108" s="32">
        <v>16306.56</v>
      </c>
      <c r="E108" s="59" t="s">
        <v>17</v>
      </c>
      <c r="F108" s="28"/>
      <c r="G108" s="29"/>
      <c r="H108" s="29"/>
      <c r="I108" s="29"/>
    </row>
    <row r="109" spans="1:9" ht="15.75">
      <c r="A109" s="4">
        <v>45826.699791666666</v>
      </c>
      <c r="B109" s="31">
        <v>160</v>
      </c>
      <c r="C109" s="38">
        <v>54.7</v>
      </c>
      <c r="D109" s="32">
        <v>8752</v>
      </c>
      <c r="E109" s="59" t="s">
        <v>17</v>
      </c>
      <c r="F109" s="28"/>
      <c r="G109" s="29"/>
      <c r="H109" s="29"/>
      <c r="I109" s="29"/>
    </row>
    <row r="110" spans="1:9" ht="15.75">
      <c r="A110" s="4">
        <v>45826.702870370369</v>
      </c>
      <c r="B110" s="31">
        <v>58</v>
      </c>
      <c r="C110" s="38">
        <v>54.7</v>
      </c>
      <c r="D110" s="32">
        <v>3172.6000000000004</v>
      </c>
      <c r="E110" s="59" t="s">
        <v>17</v>
      </c>
      <c r="F110" s="28"/>
      <c r="G110" s="29"/>
      <c r="H110" s="29"/>
      <c r="I110" s="29"/>
    </row>
    <row r="111" spans="1:9" ht="15.75">
      <c r="A111" s="4">
        <v>45826.702870370369</v>
      </c>
      <c r="B111" s="31">
        <v>147</v>
      </c>
      <c r="C111" s="38">
        <v>54.7</v>
      </c>
      <c r="D111" s="32">
        <v>8040.9000000000005</v>
      </c>
      <c r="E111" s="59" t="s">
        <v>17</v>
      </c>
      <c r="F111" s="28"/>
      <c r="G111" s="29"/>
      <c r="H111" s="29"/>
      <c r="I111" s="29"/>
    </row>
    <row r="112" spans="1:9" ht="15.75">
      <c r="A112" s="4">
        <v>45826.70417824074</v>
      </c>
      <c r="B112" s="31">
        <v>140</v>
      </c>
      <c r="C112" s="38">
        <v>54.7</v>
      </c>
      <c r="D112" s="32">
        <v>7658</v>
      </c>
      <c r="E112" s="59" t="s">
        <v>17</v>
      </c>
      <c r="F112" s="28"/>
      <c r="G112" s="29"/>
      <c r="H112" s="29"/>
      <c r="I112" s="29"/>
    </row>
    <row r="113" spans="1:9" ht="15.75">
      <c r="A113" s="4">
        <v>45826.708379629628</v>
      </c>
      <c r="B113" s="31">
        <v>132</v>
      </c>
      <c r="C113" s="38">
        <v>54.68</v>
      </c>
      <c r="D113" s="32">
        <v>7217.76</v>
      </c>
      <c r="E113" s="59" t="s">
        <v>17</v>
      </c>
      <c r="F113" s="28"/>
      <c r="G113" s="29"/>
      <c r="H113" s="29"/>
      <c r="I113" s="29"/>
    </row>
    <row r="114" spans="1:9" ht="15.75">
      <c r="A114" s="4">
        <v>45826.708379629628</v>
      </c>
      <c r="B114" s="31">
        <v>129</v>
      </c>
      <c r="C114" s="38">
        <v>54.68</v>
      </c>
      <c r="D114" s="32">
        <v>7053.72</v>
      </c>
      <c r="E114" s="59" t="s">
        <v>17</v>
      </c>
      <c r="F114" s="28"/>
      <c r="G114" s="29"/>
      <c r="H114" s="29"/>
      <c r="I114" s="29"/>
    </row>
    <row r="115" spans="1:9" ht="15.75">
      <c r="A115" s="4">
        <v>45826.710023148145</v>
      </c>
      <c r="B115" s="31">
        <v>145</v>
      </c>
      <c r="C115" s="38">
        <v>54.66</v>
      </c>
      <c r="D115" s="32">
        <v>7925.7</v>
      </c>
      <c r="E115" s="59" t="s">
        <v>17</v>
      </c>
      <c r="F115" s="28"/>
      <c r="G115" s="29"/>
      <c r="H115" s="29"/>
      <c r="I115" s="29"/>
    </row>
    <row r="116" spans="1:9" ht="15.75">
      <c r="A116" s="4">
        <v>45826.712962962964</v>
      </c>
      <c r="B116" s="31">
        <v>92</v>
      </c>
      <c r="C116" s="38">
        <v>54.64</v>
      </c>
      <c r="D116" s="32">
        <v>5026.88</v>
      </c>
      <c r="E116" s="59" t="s">
        <v>17</v>
      </c>
      <c r="F116" s="28"/>
      <c r="G116" s="29"/>
      <c r="H116" s="29"/>
      <c r="I116" s="29"/>
    </row>
    <row r="117" spans="1:9" ht="15.75">
      <c r="A117" s="4">
        <v>45826.713101851848</v>
      </c>
      <c r="B117" s="31">
        <v>134</v>
      </c>
      <c r="C117" s="38">
        <v>54.64</v>
      </c>
      <c r="D117" s="32">
        <v>7321.76</v>
      </c>
      <c r="E117" s="59" t="s">
        <v>17</v>
      </c>
      <c r="F117" s="28"/>
      <c r="G117" s="29"/>
      <c r="H117" s="29"/>
      <c r="I117" s="29"/>
    </row>
    <row r="118" spans="1:9" ht="15.75">
      <c r="A118" s="4">
        <v>45826.713101851848</v>
      </c>
      <c r="B118" s="31">
        <v>51</v>
      </c>
      <c r="C118" s="38">
        <v>54.64</v>
      </c>
      <c r="D118" s="32">
        <v>2786.64</v>
      </c>
      <c r="E118" s="59" t="s">
        <v>17</v>
      </c>
      <c r="F118" s="28"/>
      <c r="G118" s="29"/>
      <c r="H118" s="29"/>
      <c r="I118" s="29"/>
    </row>
    <row r="119" spans="1:9" ht="15.75">
      <c r="A119" s="4">
        <v>45826.718298611115</v>
      </c>
      <c r="B119" s="31">
        <v>182</v>
      </c>
      <c r="C119" s="38">
        <v>54.66</v>
      </c>
      <c r="D119" s="32">
        <v>9948.119999999999</v>
      </c>
      <c r="E119" s="59" t="s">
        <v>17</v>
      </c>
      <c r="F119" s="28"/>
      <c r="G119" s="29"/>
      <c r="H119" s="29"/>
      <c r="I119" s="29"/>
    </row>
    <row r="120" spans="1:9" ht="15.75">
      <c r="A120" s="4">
        <v>45826.718298611115</v>
      </c>
      <c r="B120" s="31">
        <v>112</v>
      </c>
      <c r="C120" s="38">
        <v>54.66</v>
      </c>
      <c r="D120" s="32">
        <v>6121.92</v>
      </c>
      <c r="E120" s="59" t="s">
        <v>17</v>
      </c>
      <c r="F120" s="28"/>
      <c r="G120" s="29"/>
      <c r="H120" s="29"/>
      <c r="I120" s="29"/>
    </row>
    <row r="121" spans="1:9" ht="15.75">
      <c r="A121" s="4">
        <v>45826.718298611115</v>
      </c>
      <c r="B121" s="31">
        <v>208</v>
      </c>
      <c r="C121" s="38">
        <v>54.66</v>
      </c>
      <c r="D121" s="32">
        <v>11369.279999999999</v>
      </c>
      <c r="E121" s="59" t="s">
        <v>17</v>
      </c>
      <c r="F121" s="28"/>
      <c r="G121" s="29"/>
      <c r="H121" s="29"/>
      <c r="I121" s="29"/>
    </row>
    <row r="122" spans="1:9" ht="15.75">
      <c r="A122" s="4" t="s">
        <v>32</v>
      </c>
      <c r="B122" s="31" t="s">
        <v>33</v>
      </c>
      <c r="C122" s="38" t="s">
        <v>33</v>
      </c>
      <c r="D122" s="32" t="s">
        <v>33</v>
      </c>
      <c r="E122" s="59" t="s">
        <v>33</v>
      </c>
      <c r="F122" s="28"/>
      <c r="G122" s="29"/>
      <c r="H122" s="29"/>
      <c r="I122" s="29"/>
    </row>
    <row r="123" spans="1:9" ht="15.75">
      <c r="A123" s="4" t="s">
        <v>32</v>
      </c>
      <c r="B123" s="31" t="s">
        <v>33</v>
      </c>
      <c r="C123" s="38" t="s">
        <v>33</v>
      </c>
      <c r="D123" s="32" t="s">
        <v>33</v>
      </c>
      <c r="E123" s="59" t="s">
        <v>33</v>
      </c>
      <c r="F123" s="28"/>
      <c r="G123" s="29"/>
      <c r="H123" s="29"/>
      <c r="I123" s="29"/>
    </row>
    <row r="124" spans="1:9" ht="15.75">
      <c r="A124" s="4" t="s">
        <v>32</v>
      </c>
      <c r="B124" s="31" t="s">
        <v>33</v>
      </c>
      <c r="C124" s="38" t="s">
        <v>33</v>
      </c>
      <c r="D124" s="32" t="s">
        <v>33</v>
      </c>
      <c r="E124" s="59" t="s">
        <v>33</v>
      </c>
      <c r="F124" s="28"/>
      <c r="G124" s="29"/>
      <c r="H124" s="29"/>
      <c r="I124" s="29"/>
    </row>
    <row r="125" spans="1:9" ht="15.75">
      <c r="A125" s="4" t="s">
        <v>32</v>
      </c>
      <c r="B125" s="31" t="s">
        <v>33</v>
      </c>
      <c r="C125" s="38" t="s">
        <v>33</v>
      </c>
      <c r="D125" s="32" t="s">
        <v>33</v>
      </c>
      <c r="E125" s="59" t="s">
        <v>33</v>
      </c>
      <c r="F125" s="28"/>
      <c r="G125" s="29"/>
      <c r="H125" s="29"/>
      <c r="I125" s="29"/>
    </row>
    <row r="126" spans="1:9" ht="15.75">
      <c r="A126" s="4" t="s">
        <v>32</v>
      </c>
      <c r="B126" s="31" t="s">
        <v>33</v>
      </c>
      <c r="C126" s="38" t="s">
        <v>33</v>
      </c>
      <c r="D126" s="32" t="s">
        <v>33</v>
      </c>
      <c r="E126" s="59" t="s">
        <v>33</v>
      </c>
      <c r="F126" s="28"/>
      <c r="G126" s="29"/>
      <c r="H126" s="29"/>
      <c r="I126" s="29"/>
    </row>
    <row r="127" spans="1:9" ht="15.75">
      <c r="A127" s="4" t="s">
        <v>32</v>
      </c>
      <c r="B127" s="31" t="s">
        <v>33</v>
      </c>
      <c r="C127" s="38" t="s">
        <v>33</v>
      </c>
      <c r="D127" s="32" t="s">
        <v>33</v>
      </c>
      <c r="E127" s="59" t="s">
        <v>33</v>
      </c>
      <c r="F127" s="28"/>
      <c r="G127" s="29"/>
      <c r="H127" s="29"/>
      <c r="I127" s="29"/>
    </row>
    <row r="128" spans="1:9" ht="15.75">
      <c r="A128" s="4" t="s">
        <v>32</v>
      </c>
      <c r="B128" s="31" t="s">
        <v>33</v>
      </c>
      <c r="C128" s="38" t="s">
        <v>33</v>
      </c>
      <c r="D128" s="32" t="s">
        <v>33</v>
      </c>
      <c r="E128" s="59" t="s">
        <v>33</v>
      </c>
      <c r="F128" s="28"/>
      <c r="G128" s="29"/>
      <c r="H128" s="29"/>
      <c r="I128" s="29"/>
    </row>
    <row r="129" spans="1:9" ht="15.75">
      <c r="A129" s="4" t="s">
        <v>32</v>
      </c>
      <c r="B129" s="31" t="s">
        <v>33</v>
      </c>
      <c r="C129" s="38" t="s">
        <v>33</v>
      </c>
      <c r="D129" s="32" t="s">
        <v>33</v>
      </c>
      <c r="E129" s="59" t="s">
        <v>33</v>
      </c>
      <c r="F129" s="28"/>
      <c r="G129" s="29"/>
      <c r="H129" s="29"/>
      <c r="I129" s="29"/>
    </row>
    <row r="130" spans="1:9" ht="15.75">
      <c r="A130" s="4" t="s">
        <v>32</v>
      </c>
      <c r="B130" s="31" t="s">
        <v>33</v>
      </c>
      <c r="C130" s="38" t="s">
        <v>33</v>
      </c>
      <c r="D130" s="32" t="s">
        <v>33</v>
      </c>
      <c r="E130" s="59" t="s">
        <v>33</v>
      </c>
      <c r="F130" s="28"/>
      <c r="G130" s="29"/>
      <c r="H130" s="29"/>
      <c r="I130" s="29"/>
    </row>
    <row r="131" spans="1:9" ht="15.75">
      <c r="A131" s="4" t="s">
        <v>32</v>
      </c>
      <c r="B131" s="31" t="s">
        <v>33</v>
      </c>
      <c r="C131" s="38" t="s">
        <v>33</v>
      </c>
      <c r="D131" s="32" t="s">
        <v>33</v>
      </c>
      <c r="E131" s="59" t="s">
        <v>33</v>
      </c>
      <c r="F131" s="28"/>
      <c r="G131" s="29"/>
      <c r="H131" s="29"/>
      <c r="I131" s="29"/>
    </row>
    <row r="132" spans="1:9" ht="15.75">
      <c r="A132" s="4" t="s">
        <v>32</v>
      </c>
      <c r="B132" s="31" t="s">
        <v>33</v>
      </c>
      <c r="C132" s="38" t="s">
        <v>33</v>
      </c>
      <c r="D132" s="32" t="s">
        <v>33</v>
      </c>
      <c r="E132" s="59" t="s">
        <v>33</v>
      </c>
      <c r="F132" s="28"/>
      <c r="G132" s="29"/>
      <c r="H132" s="29"/>
      <c r="I132" s="29"/>
    </row>
    <row r="133" spans="1:9" ht="15.75">
      <c r="A133" s="4" t="s">
        <v>32</v>
      </c>
      <c r="B133" s="31" t="s">
        <v>33</v>
      </c>
      <c r="C133" s="38" t="s">
        <v>33</v>
      </c>
      <c r="D133" s="32" t="s">
        <v>33</v>
      </c>
      <c r="E133" s="59" t="s">
        <v>33</v>
      </c>
      <c r="F133" s="28"/>
      <c r="G133" s="29"/>
      <c r="H133" s="29"/>
      <c r="I133" s="29"/>
    </row>
    <row r="134" spans="1:9" ht="15.75">
      <c r="A134" s="4" t="s">
        <v>32</v>
      </c>
      <c r="B134" s="31" t="s">
        <v>33</v>
      </c>
      <c r="C134" s="38" t="s">
        <v>33</v>
      </c>
      <c r="D134" s="32" t="s">
        <v>33</v>
      </c>
      <c r="E134" s="59" t="s">
        <v>33</v>
      </c>
      <c r="F134" s="28"/>
      <c r="G134" s="29"/>
      <c r="H134" s="29"/>
      <c r="I134" s="29"/>
    </row>
    <row r="135" spans="1:9" ht="15.75">
      <c r="A135" s="4" t="s">
        <v>32</v>
      </c>
      <c r="B135" s="31" t="s">
        <v>33</v>
      </c>
      <c r="C135" s="38" t="s">
        <v>33</v>
      </c>
      <c r="D135" s="32" t="s">
        <v>33</v>
      </c>
      <c r="E135" s="59" t="s">
        <v>33</v>
      </c>
      <c r="F135" s="28"/>
      <c r="G135" s="29"/>
      <c r="H135" s="29"/>
      <c r="I135" s="29"/>
    </row>
    <row r="136" spans="1:9" ht="15.75">
      <c r="A136" s="4"/>
      <c r="B136" s="31"/>
      <c r="C136" s="38"/>
      <c r="D136" s="32"/>
      <c r="E136" s="59"/>
      <c r="F136" s="28"/>
      <c r="G136" s="29"/>
      <c r="H136" s="29"/>
      <c r="I136" s="29"/>
    </row>
    <row r="137" spans="1:9" ht="15.75">
      <c r="A137" s="4"/>
      <c r="B137" s="31"/>
      <c r="C137" s="38"/>
      <c r="D137" s="32"/>
      <c r="E137" s="59"/>
      <c r="F137" s="28"/>
      <c r="G137" s="29"/>
      <c r="H137" s="29"/>
      <c r="I137" s="29"/>
    </row>
    <row r="138" spans="1:9" ht="15.75">
      <c r="A138" s="4"/>
      <c r="B138" s="31"/>
      <c r="C138" s="38"/>
      <c r="D138" s="32"/>
      <c r="E138" s="59"/>
      <c r="F138" s="28"/>
      <c r="G138" s="29"/>
      <c r="H138" s="29"/>
      <c r="I138" s="29"/>
    </row>
    <row r="139" spans="1:9" ht="15.75">
      <c r="A139" s="4"/>
      <c r="B139" s="31"/>
      <c r="C139" s="38"/>
      <c r="D139" s="32"/>
      <c r="E139" s="59"/>
      <c r="F139" s="28"/>
      <c r="G139" s="29"/>
      <c r="H139" s="29"/>
      <c r="I139" s="29"/>
    </row>
    <row r="140" spans="1:9" ht="15.75">
      <c r="A140" s="4"/>
      <c r="B140" s="31"/>
      <c r="C140" s="38"/>
      <c r="D140" s="32"/>
      <c r="E140" s="59"/>
      <c r="F140" s="28"/>
      <c r="G140" s="29"/>
      <c r="H140" s="29"/>
      <c r="I140" s="29"/>
    </row>
    <row r="141" spans="1:9" ht="15.75">
      <c r="A141" s="4"/>
      <c r="B141" s="31"/>
      <c r="C141" s="38"/>
      <c r="D141" s="32"/>
      <c r="E141" s="59"/>
      <c r="F141" s="28"/>
      <c r="G141" s="29"/>
      <c r="H141" s="29"/>
      <c r="I141" s="29"/>
    </row>
    <row r="142" spans="1:9" ht="15.75">
      <c r="A142" s="4"/>
      <c r="B142" s="31"/>
      <c r="C142" s="38"/>
      <c r="D142" s="32"/>
      <c r="E142" s="59"/>
      <c r="F142" s="28"/>
      <c r="G142" s="29"/>
      <c r="H142" s="29"/>
      <c r="I142" s="29"/>
    </row>
    <row r="143" spans="1:9" ht="15.75">
      <c r="A143" s="4"/>
      <c r="B143" s="31"/>
      <c r="C143" s="38"/>
      <c r="D143" s="32"/>
      <c r="E143" s="59"/>
      <c r="F143" s="28"/>
      <c r="G143" s="29"/>
      <c r="H143" s="29"/>
      <c r="I143" s="29"/>
    </row>
    <row r="144" spans="1:9" ht="15.75">
      <c r="A144" s="4"/>
      <c r="B144" s="31"/>
      <c r="C144" s="38"/>
      <c r="D144" s="32"/>
      <c r="E144" s="59"/>
      <c r="F144" s="28"/>
      <c r="G144" s="29"/>
      <c r="H144" s="29"/>
      <c r="I144" s="29"/>
    </row>
    <row r="145" spans="1:9" ht="15.75">
      <c r="A145" s="4"/>
      <c r="B145" s="31"/>
      <c r="C145" s="38"/>
      <c r="D145" s="32"/>
      <c r="E145" s="59"/>
      <c r="F145" s="28"/>
      <c r="G145" s="29"/>
      <c r="H145" s="29"/>
      <c r="I145" s="29"/>
    </row>
    <row r="146" spans="1:9" ht="15.75">
      <c r="A146" s="4"/>
      <c r="B146" s="31"/>
      <c r="C146" s="38"/>
      <c r="D146" s="32"/>
      <c r="E146" s="59"/>
      <c r="F146" s="28"/>
      <c r="G146" s="29"/>
      <c r="H146" s="29"/>
      <c r="I146" s="29"/>
    </row>
    <row r="147" spans="1:9" ht="15.75">
      <c r="A147" s="4"/>
      <c r="B147" s="31"/>
      <c r="C147" s="38"/>
      <c r="D147" s="32"/>
      <c r="E147" s="59"/>
      <c r="F147" s="28"/>
      <c r="G147" s="29"/>
      <c r="H147" s="29"/>
      <c r="I147" s="29"/>
    </row>
    <row r="148" spans="1:9" ht="15.75">
      <c r="A148" s="4"/>
      <c r="B148" s="31"/>
      <c r="C148" s="38"/>
      <c r="D148" s="32"/>
      <c r="E148" s="59"/>
      <c r="F148" s="28"/>
      <c r="G148" s="29"/>
      <c r="H148" s="29"/>
      <c r="I148" s="29"/>
    </row>
    <row r="149" spans="1:9" ht="15.75">
      <c r="A149" s="4"/>
      <c r="B149" s="31"/>
      <c r="C149" s="38"/>
      <c r="D149" s="32"/>
      <c r="E149" s="59"/>
      <c r="F149" s="28"/>
      <c r="G149" s="29"/>
      <c r="H149" s="29"/>
      <c r="I149" s="29"/>
    </row>
    <row r="150" spans="1:9" ht="15.75">
      <c r="A150" s="4"/>
      <c r="B150" s="31"/>
      <c r="C150" s="38"/>
      <c r="D150" s="32"/>
      <c r="E150" s="59"/>
      <c r="F150" s="28"/>
      <c r="G150" s="29"/>
      <c r="H150" s="29"/>
      <c r="I150" s="29"/>
    </row>
    <row r="151" spans="1:9" ht="15.75">
      <c r="A151" s="4"/>
      <c r="B151" s="31"/>
      <c r="C151" s="38"/>
      <c r="D151" s="32"/>
      <c r="E151" s="59"/>
      <c r="F151" s="28"/>
      <c r="G151" s="29"/>
      <c r="H151" s="29"/>
      <c r="I151" s="29"/>
    </row>
    <row r="152" spans="1:9" ht="15.75">
      <c r="A152" s="4"/>
      <c r="B152" s="31"/>
      <c r="C152" s="38"/>
      <c r="D152" s="32"/>
      <c r="E152" s="59"/>
      <c r="F152" s="28"/>
      <c r="G152" s="29"/>
      <c r="H152" s="29"/>
      <c r="I152" s="29"/>
    </row>
    <row r="153" spans="1:9" ht="15.75">
      <c r="A153" s="4"/>
      <c r="B153" s="31"/>
      <c r="C153" s="38"/>
      <c r="D153" s="32"/>
      <c r="E153" s="59"/>
      <c r="F153" s="28"/>
      <c r="G153" s="29"/>
      <c r="H153" s="29"/>
      <c r="I153" s="29"/>
    </row>
    <row r="154" spans="1:9" ht="15.75">
      <c r="A154" s="4"/>
      <c r="B154" s="31"/>
      <c r="C154" s="38"/>
      <c r="D154" s="32"/>
      <c r="E154" s="59"/>
      <c r="F154" s="28"/>
      <c r="G154" s="29"/>
      <c r="H154" s="29"/>
      <c r="I154" s="29"/>
    </row>
    <row r="155" spans="1:9" ht="15.75">
      <c r="A155" s="4"/>
      <c r="B155" s="31"/>
      <c r="C155" s="38"/>
      <c r="D155" s="32"/>
      <c r="E155" s="59"/>
      <c r="F155" s="28"/>
      <c r="G155" s="29"/>
      <c r="H155" s="29"/>
      <c r="I155" s="29"/>
    </row>
    <row r="156" spans="1:9" ht="15.75">
      <c r="A156" s="4"/>
      <c r="B156" s="31"/>
      <c r="C156" s="38"/>
      <c r="D156" s="32"/>
      <c r="E156" s="59"/>
      <c r="F156" s="28"/>
      <c r="G156" s="29"/>
      <c r="H156" s="29"/>
      <c r="I156" s="29"/>
    </row>
    <row r="157" spans="1:9" ht="15.75">
      <c r="A157" s="4"/>
      <c r="B157" s="31"/>
      <c r="C157" s="38"/>
      <c r="D157" s="32"/>
      <c r="E157" s="59"/>
      <c r="F157" s="28"/>
      <c r="G157" s="29"/>
      <c r="H157" s="29"/>
      <c r="I157" s="29"/>
    </row>
    <row r="158" spans="1:9" ht="15.75">
      <c r="A158" s="4"/>
      <c r="B158" s="31"/>
      <c r="C158" s="38"/>
      <c r="D158" s="32"/>
      <c r="E158" s="59"/>
      <c r="F158" s="28"/>
      <c r="G158" s="29"/>
      <c r="H158" s="29"/>
      <c r="I158" s="29"/>
    </row>
    <row r="159" spans="1:9" ht="15.75">
      <c r="A159" s="4"/>
      <c r="B159" s="31"/>
      <c r="C159" s="38"/>
      <c r="D159" s="32"/>
      <c r="E159" s="59"/>
      <c r="F159" s="28"/>
      <c r="G159" s="29"/>
      <c r="H159" s="29"/>
      <c r="I159" s="29"/>
    </row>
    <row r="160" spans="1:9" ht="15.75">
      <c r="A160" s="4"/>
      <c r="B160" s="31"/>
      <c r="C160" s="38"/>
      <c r="D160" s="32"/>
      <c r="E160" s="59"/>
      <c r="F160" s="28"/>
      <c r="G160" s="29"/>
      <c r="H160" s="29"/>
      <c r="I160" s="29"/>
    </row>
    <row r="161" spans="1:9" ht="15.75">
      <c r="A161" s="4"/>
      <c r="B161" s="31"/>
      <c r="C161" s="38"/>
      <c r="D161" s="32"/>
      <c r="E161" s="59"/>
      <c r="F161" s="28"/>
      <c r="G161" s="29"/>
      <c r="H161" s="29"/>
      <c r="I161" s="29"/>
    </row>
    <row r="162" spans="1:9" ht="15.75">
      <c r="A162" s="4"/>
      <c r="B162" s="31"/>
      <c r="C162" s="38"/>
      <c r="D162" s="32"/>
      <c r="E162" s="59"/>
      <c r="F162" s="28"/>
      <c r="G162" s="29"/>
      <c r="H162" s="29"/>
      <c r="I162" s="29"/>
    </row>
    <row r="163" spans="1:9" ht="15.75">
      <c r="A163" s="4"/>
      <c r="B163" s="31"/>
      <c r="C163" s="38"/>
      <c r="D163" s="32"/>
      <c r="E163" s="59"/>
      <c r="F163" s="28"/>
      <c r="G163" s="29"/>
      <c r="H163" s="29"/>
      <c r="I163" s="29"/>
    </row>
    <row r="164" spans="1:9" ht="15.75">
      <c r="A164" s="4"/>
      <c r="B164" s="31"/>
      <c r="C164" s="38"/>
      <c r="D164" s="32"/>
      <c r="E164" s="59"/>
      <c r="F164" s="28"/>
      <c r="G164" s="29"/>
      <c r="H164" s="29"/>
      <c r="I164" s="29"/>
    </row>
    <row r="165" spans="1:9" ht="15.75">
      <c r="A165" s="4"/>
      <c r="B165" s="31"/>
      <c r="C165" s="38"/>
      <c r="D165" s="32"/>
      <c r="E165" s="59"/>
      <c r="F165" s="28"/>
      <c r="G165" s="29"/>
      <c r="H165" s="29"/>
      <c r="I165" s="29"/>
    </row>
    <row r="166" spans="1:9" ht="15.75">
      <c r="A166" s="4"/>
      <c r="B166" s="31"/>
      <c r="C166" s="38"/>
      <c r="D166" s="32"/>
      <c r="E166" s="59"/>
      <c r="F166" s="28"/>
      <c r="G166" s="29"/>
      <c r="H166" s="29"/>
      <c r="I166" s="29"/>
    </row>
    <row r="167" spans="1:9" ht="15.75">
      <c r="A167" s="4"/>
      <c r="B167" s="31"/>
      <c r="C167" s="38"/>
      <c r="D167" s="32"/>
      <c r="E167" s="59"/>
      <c r="F167" s="28"/>
      <c r="G167" s="29"/>
      <c r="H167" s="29"/>
      <c r="I167" s="29"/>
    </row>
    <row r="168" spans="1:9" ht="15.75">
      <c r="A168" s="4"/>
      <c r="B168" s="31"/>
      <c r="C168" s="38"/>
      <c r="D168" s="32"/>
      <c r="E168" s="59"/>
      <c r="F168" s="28"/>
      <c r="G168" s="29"/>
      <c r="H168" s="29"/>
      <c r="I168" s="29"/>
    </row>
    <row r="169" spans="1:9" ht="15.75">
      <c r="A169" s="4"/>
      <c r="B169" s="31"/>
      <c r="C169" s="38"/>
      <c r="D169" s="32"/>
      <c r="E169" s="59"/>
      <c r="F169" s="28"/>
      <c r="G169" s="29"/>
      <c r="H169" s="29"/>
      <c r="I169" s="29"/>
    </row>
    <row r="170" spans="1:9" ht="15.75">
      <c r="A170" s="4"/>
      <c r="B170" s="31"/>
      <c r="C170" s="38"/>
      <c r="D170" s="32"/>
      <c r="E170" s="59"/>
      <c r="F170" s="28"/>
      <c r="G170" s="29"/>
      <c r="H170" s="29"/>
      <c r="I170" s="29"/>
    </row>
    <row r="171" spans="1:9" ht="15.75">
      <c r="A171" s="4"/>
      <c r="B171" s="31"/>
      <c r="C171" s="38"/>
      <c r="D171" s="32"/>
      <c r="E171" s="59"/>
      <c r="F171" s="28"/>
      <c r="G171" s="29"/>
      <c r="H171" s="29"/>
      <c r="I171" s="29"/>
    </row>
    <row r="172" spans="1:9" ht="15.75">
      <c r="A172" s="4"/>
      <c r="B172" s="31"/>
      <c r="C172" s="38"/>
      <c r="D172" s="32"/>
      <c r="E172" s="59"/>
      <c r="F172" s="28"/>
      <c r="G172" s="29"/>
      <c r="H172" s="29"/>
      <c r="I172" s="29"/>
    </row>
    <row r="173" spans="1:9" ht="15.75">
      <c r="A173" s="4"/>
      <c r="B173" s="31"/>
      <c r="C173" s="38"/>
      <c r="D173" s="32"/>
      <c r="E173" s="59"/>
      <c r="F173" s="28"/>
      <c r="G173" s="29"/>
      <c r="H173" s="29"/>
      <c r="I173" s="29"/>
    </row>
    <row r="174" spans="1:9" ht="15.75">
      <c r="A174" s="4"/>
      <c r="B174" s="31"/>
      <c r="C174" s="38"/>
      <c r="D174" s="32"/>
      <c r="E174" s="59"/>
      <c r="F174" s="28"/>
      <c r="G174" s="29"/>
      <c r="H174" s="29"/>
      <c r="I174" s="29"/>
    </row>
    <row r="175" spans="1:9" ht="15.75">
      <c r="A175" s="4"/>
      <c r="B175" s="31"/>
      <c r="C175" s="38"/>
      <c r="D175" s="32"/>
      <c r="E175" s="59"/>
      <c r="F175" s="28"/>
      <c r="G175" s="29"/>
      <c r="H175" s="29"/>
      <c r="I175" s="29"/>
    </row>
    <row r="176" spans="1:9" ht="15.75">
      <c r="A176" s="4"/>
      <c r="B176" s="31"/>
      <c r="C176" s="38"/>
      <c r="D176" s="32"/>
      <c r="E176" s="59"/>
      <c r="F176" s="28"/>
      <c r="G176" s="29"/>
      <c r="H176" s="29"/>
      <c r="I176" s="29"/>
    </row>
    <row r="177" spans="1:9" ht="15.75">
      <c r="A177" s="4"/>
      <c r="B177" s="31"/>
      <c r="C177" s="38"/>
      <c r="D177" s="32"/>
      <c r="E177" s="59"/>
      <c r="F177" s="28"/>
      <c r="G177" s="29"/>
      <c r="H177" s="29"/>
      <c r="I177" s="29"/>
    </row>
    <row r="178" spans="1:9" ht="15.75">
      <c r="A178" s="4"/>
      <c r="B178" s="31"/>
      <c r="C178" s="38"/>
      <c r="D178" s="32"/>
      <c r="E178" s="59"/>
      <c r="F178" s="28"/>
      <c r="G178" s="29"/>
      <c r="H178" s="29"/>
      <c r="I178" s="29"/>
    </row>
    <row r="179" spans="1:9" ht="15.75">
      <c r="A179" s="4"/>
      <c r="B179" s="31"/>
      <c r="C179" s="38"/>
      <c r="D179" s="32"/>
      <c r="E179" s="59"/>
      <c r="F179" s="28"/>
      <c r="G179" s="29"/>
      <c r="H179" s="29"/>
      <c r="I179" s="29"/>
    </row>
    <row r="180" spans="1:9" ht="15.75">
      <c r="A180" s="4"/>
      <c r="B180" s="31"/>
      <c r="C180" s="38"/>
      <c r="D180" s="32"/>
      <c r="E180" s="59"/>
      <c r="F180" s="28"/>
      <c r="G180" s="29"/>
      <c r="H180" s="29"/>
      <c r="I180" s="29"/>
    </row>
    <row r="181" spans="1:9" ht="15.75">
      <c r="A181" s="4"/>
      <c r="B181" s="31"/>
      <c r="C181" s="38"/>
      <c r="D181" s="32"/>
      <c r="E181" s="59"/>
      <c r="F181" s="28"/>
      <c r="G181" s="29"/>
      <c r="H181" s="29"/>
      <c r="I181" s="29"/>
    </row>
    <row r="182" spans="1:9" ht="15.75">
      <c r="A182" s="4"/>
      <c r="B182" s="31"/>
      <c r="C182" s="38"/>
      <c r="D182" s="32"/>
      <c r="E182" s="59"/>
      <c r="F182" s="28"/>
      <c r="G182" s="29"/>
      <c r="H182" s="29"/>
      <c r="I182" s="29"/>
    </row>
    <row r="183" spans="1:9" ht="15.75">
      <c r="A183" s="4"/>
      <c r="B183" s="31"/>
      <c r="C183" s="38"/>
      <c r="D183" s="32"/>
      <c r="E183" s="59"/>
      <c r="F183" s="28"/>
      <c r="G183" s="29"/>
      <c r="H183" s="29"/>
      <c r="I183" s="29"/>
    </row>
    <row r="184" spans="1:9" ht="15.75">
      <c r="A184" s="4"/>
      <c r="B184" s="31"/>
      <c r="C184" s="38"/>
      <c r="D184" s="32"/>
      <c r="E184" s="59"/>
      <c r="F184" s="28"/>
      <c r="G184" s="29"/>
      <c r="H184" s="29"/>
      <c r="I184" s="29"/>
    </row>
    <row r="185" spans="1:9" ht="15.75">
      <c r="A185" s="4"/>
      <c r="B185" s="31"/>
      <c r="C185" s="38"/>
      <c r="D185" s="32"/>
      <c r="E185" s="59"/>
      <c r="F185" s="28"/>
      <c r="G185" s="29"/>
      <c r="H185" s="29"/>
      <c r="I185" s="29"/>
    </row>
    <row r="186" spans="1:9" ht="15.75">
      <c r="A186" s="4"/>
      <c r="B186" s="31"/>
      <c r="C186" s="38"/>
      <c r="D186" s="32"/>
      <c r="E186" s="59"/>
      <c r="F186" s="28"/>
      <c r="G186" s="29"/>
      <c r="H186" s="29"/>
      <c r="I186" s="29"/>
    </row>
    <row r="187" spans="1:9" ht="15.75">
      <c r="A187" s="4"/>
      <c r="B187" s="31"/>
      <c r="C187" s="38"/>
      <c r="D187" s="32"/>
      <c r="E187" s="59"/>
      <c r="F187" s="28"/>
      <c r="G187" s="29"/>
      <c r="H187" s="29"/>
      <c r="I187" s="29"/>
    </row>
    <row r="188" spans="1:9" ht="15.75">
      <c r="A188" s="4"/>
      <c r="B188" s="31"/>
      <c r="C188" s="38"/>
      <c r="D188" s="32"/>
      <c r="E188" s="59"/>
      <c r="F188" s="28"/>
      <c r="G188" s="29"/>
      <c r="H188" s="29"/>
      <c r="I188" s="29"/>
    </row>
    <row r="189" spans="1:9" ht="15.75">
      <c r="A189" s="4"/>
      <c r="B189" s="31"/>
      <c r="C189" s="38"/>
      <c r="D189" s="32"/>
      <c r="E189" s="59"/>
      <c r="F189" s="28"/>
      <c r="G189" s="29"/>
      <c r="H189" s="29"/>
      <c r="I189" s="29"/>
    </row>
    <row r="190" spans="1:9" ht="15.75">
      <c r="A190" s="4"/>
      <c r="B190" s="31"/>
      <c r="C190" s="38"/>
      <c r="D190" s="32"/>
      <c r="E190" s="59"/>
      <c r="F190" s="28"/>
      <c r="G190" s="29"/>
      <c r="H190" s="29"/>
      <c r="I190" s="29"/>
    </row>
    <row r="191" spans="1:9" ht="15.75">
      <c r="A191" s="4"/>
      <c r="B191" s="31"/>
      <c r="C191" s="38"/>
      <c r="D191" s="32"/>
      <c r="E191" s="59"/>
      <c r="F191" s="28"/>
      <c r="G191" s="29"/>
      <c r="H191" s="29"/>
      <c r="I191" s="29"/>
    </row>
    <row r="192" spans="1:9" ht="15.75">
      <c r="A192" s="4"/>
      <c r="B192" s="31"/>
      <c r="C192" s="38"/>
      <c r="D192" s="32"/>
      <c r="E192" s="59"/>
      <c r="F192" s="28"/>
      <c r="G192" s="29"/>
      <c r="H192" s="29"/>
      <c r="I192" s="29"/>
    </row>
    <row r="193" spans="1:9" ht="15.75">
      <c r="A193" s="4"/>
      <c r="B193" s="31"/>
      <c r="C193" s="38"/>
      <c r="D193" s="32"/>
      <c r="E193" s="59"/>
      <c r="F193" s="28"/>
      <c r="G193" s="29"/>
      <c r="H193" s="29"/>
      <c r="I193" s="29"/>
    </row>
    <row r="194" spans="1:9" ht="15.75">
      <c r="A194" s="4"/>
      <c r="B194" s="31"/>
      <c r="C194" s="38"/>
      <c r="D194" s="32"/>
      <c r="E194" s="59"/>
      <c r="F194" s="28"/>
      <c r="G194" s="29"/>
      <c r="H194" s="29"/>
      <c r="I194" s="29"/>
    </row>
    <row r="195" spans="1:9" ht="15.75">
      <c r="A195" s="4"/>
      <c r="B195" s="31"/>
      <c r="C195" s="38"/>
      <c r="D195" s="32"/>
      <c r="E195" s="59"/>
      <c r="F195" s="28"/>
      <c r="G195" s="29"/>
      <c r="H195" s="29"/>
      <c r="I195" s="29"/>
    </row>
    <row r="196" spans="1:9" ht="15.75">
      <c r="A196" s="4"/>
      <c r="B196" s="31"/>
      <c r="C196" s="38"/>
      <c r="D196" s="32"/>
      <c r="E196" s="59"/>
      <c r="F196" s="28"/>
      <c r="G196" s="29"/>
      <c r="H196" s="29"/>
      <c r="I196" s="29"/>
    </row>
    <row r="197" spans="1:9" ht="15.75">
      <c r="A197" s="4"/>
      <c r="B197" s="31"/>
      <c r="C197" s="38"/>
      <c r="D197" s="32"/>
      <c r="E197" s="59"/>
      <c r="F197" s="28"/>
      <c r="G197" s="29"/>
      <c r="H197" s="29"/>
      <c r="I197" s="29"/>
    </row>
    <row r="198" spans="1:9" ht="15.75">
      <c r="A198" s="4"/>
      <c r="B198" s="31"/>
      <c r="C198" s="38"/>
      <c r="D198" s="32"/>
      <c r="E198" s="59"/>
      <c r="F198" s="28"/>
      <c r="G198" s="29"/>
      <c r="H198" s="29"/>
      <c r="I198" s="29"/>
    </row>
    <row r="199" spans="1:9" ht="15.75">
      <c r="A199" s="4"/>
      <c r="B199" s="31"/>
      <c r="C199" s="38"/>
      <c r="D199" s="32"/>
      <c r="E199" s="59"/>
      <c r="F199" s="28"/>
      <c r="G199" s="29"/>
      <c r="H199" s="29"/>
      <c r="I199" s="29"/>
    </row>
    <row r="200" spans="1:9" ht="15.75">
      <c r="A200" s="4"/>
      <c r="B200" s="31"/>
      <c r="C200" s="38"/>
      <c r="D200" s="32"/>
      <c r="E200" s="59"/>
      <c r="F200" s="28"/>
      <c r="G200" s="29"/>
      <c r="H200" s="29"/>
      <c r="I200" s="29"/>
    </row>
    <row r="201" spans="1:9" ht="15.75">
      <c r="A201" s="4"/>
      <c r="B201" s="31"/>
      <c r="C201" s="38"/>
      <c r="D201" s="32"/>
      <c r="E201" s="59"/>
      <c r="F201" s="28"/>
      <c r="G201" s="29"/>
      <c r="H201" s="29"/>
      <c r="I201" s="29"/>
    </row>
    <row r="202" spans="1:9" ht="15.75">
      <c r="A202" s="4"/>
      <c r="B202" s="31"/>
      <c r="C202" s="38"/>
      <c r="D202" s="32"/>
      <c r="E202" s="59"/>
      <c r="F202" s="28"/>
      <c r="G202" s="29"/>
      <c r="H202" s="29"/>
      <c r="I202" s="29"/>
    </row>
    <row r="203" spans="1:9" ht="15.75">
      <c r="A203" s="4"/>
      <c r="B203" s="31"/>
      <c r="C203" s="38"/>
      <c r="D203" s="32"/>
      <c r="E203" s="59"/>
      <c r="F203" s="28"/>
      <c r="G203" s="29"/>
      <c r="H203" s="29"/>
      <c r="I203" s="29"/>
    </row>
    <row r="204" spans="1:9" ht="15.75">
      <c r="A204" s="4"/>
      <c r="B204" s="31"/>
      <c r="C204" s="38"/>
      <c r="D204" s="32"/>
      <c r="E204" s="59"/>
      <c r="F204" s="28"/>
      <c r="G204" s="29"/>
      <c r="H204" s="29"/>
      <c r="I204" s="29"/>
    </row>
    <row r="205" spans="1:9" ht="15.75">
      <c r="A205" s="4"/>
      <c r="B205" s="31"/>
      <c r="C205" s="38"/>
      <c r="D205" s="32"/>
      <c r="E205" s="59"/>
      <c r="F205" s="28"/>
      <c r="G205" s="29"/>
      <c r="H205" s="29"/>
      <c r="I205" s="29"/>
    </row>
    <row r="206" spans="1:9" ht="15.75">
      <c r="A206" s="4"/>
      <c r="B206" s="31"/>
      <c r="C206" s="38"/>
      <c r="D206" s="32"/>
      <c r="E206" s="59"/>
      <c r="F206" s="28"/>
      <c r="G206" s="29"/>
      <c r="H206" s="29"/>
      <c r="I206" s="29"/>
    </row>
    <row r="207" spans="1:9" ht="15.75">
      <c r="A207" s="4"/>
      <c r="B207" s="31"/>
      <c r="C207" s="38"/>
      <c r="D207" s="32"/>
      <c r="E207" s="59"/>
      <c r="F207" s="28"/>
      <c r="G207" s="29"/>
      <c r="H207" s="29"/>
      <c r="I207" s="29"/>
    </row>
    <row r="208" spans="1:9" ht="15.75">
      <c r="A208" s="4"/>
      <c r="B208" s="31"/>
      <c r="C208" s="38"/>
      <c r="D208" s="32"/>
      <c r="E208" s="59"/>
      <c r="F208" s="28"/>
      <c r="G208" s="29"/>
      <c r="H208" s="29"/>
      <c r="I208" s="29"/>
    </row>
    <row r="209" spans="1:9" ht="15.75">
      <c r="A209" s="4"/>
      <c r="B209" s="31"/>
      <c r="C209" s="38"/>
      <c r="D209" s="32"/>
      <c r="E209" s="59"/>
      <c r="F209" s="28"/>
      <c r="G209" s="29"/>
      <c r="H209" s="29"/>
      <c r="I209" s="29"/>
    </row>
    <row r="210" spans="1:9" ht="15.75">
      <c r="A210" s="4"/>
      <c r="B210" s="31"/>
      <c r="C210" s="38"/>
      <c r="D210" s="32"/>
      <c r="E210" s="59"/>
      <c r="F210" s="28"/>
      <c r="G210" s="29"/>
      <c r="H210" s="29"/>
      <c r="I210" s="29"/>
    </row>
    <row r="211" spans="1:9" ht="15.75">
      <c r="A211" s="4"/>
      <c r="B211" s="31"/>
      <c r="C211" s="38"/>
      <c r="D211" s="32"/>
      <c r="E211" s="59"/>
      <c r="F211" s="28"/>
      <c r="G211" s="29"/>
      <c r="H211" s="29"/>
      <c r="I211" s="29"/>
    </row>
    <row r="212" spans="1:9" ht="15.75">
      <c r="A212" s="4"/>
      <c r="B212" s="31"/>
      <c r="C212" s="38"/>
      <c r="D212" s="32"/>
      <c r="E212" s="59"/>
      <c r="F212" s="28"/>
      <c r="G212" s="29"/>
      <c r="H212" s="29"/>
      <c r="I212" s="29"/>
    </row>
    <row r="213" spans="1:9" ht="15.75">
      <c r="A213" s="4"/>
      <c r="B213" s="31"/>
      <c r="C213" s="38"/>
      <c r="D213" s="32"/>
      <c r="E213" s="59"/>
      <c r="F213" s="28"/>
      <c r="G213" s="29"/>
      <c r="H213" s="29"/>
      <c r="I213" s="29"/>
    </row>
    <row r="214" spans="1:9" ht="15.75">
      <c r="A214" s="4"/>
      <c r="B214" s="31"/>
      <c r="C214" s="38"/>
      <c r="D214" s="32"/>
      <c r="E214" s="59"/>
      <c r="F214" s="28"/>
      <c r="G214" s="29"/>
      <c r="H214" s="29"/>
      <c r="I214" s="29"/>
    </row>
    <row r="215" spans="1:9" ht="15.75">
      <c r="A215" s="4"/>
      <c r="B215" s="31"/>
      <c r="C215" s="38"/>
      <c r="D215" s="32"/>
      <c r="E215" s="59"/>
      <c r="F215" s="28"/>
      <c r="G215" s="29"/>
      <c r="H215" s="29"/>
      <c r="I215" s="29"/>
    </row>
    <row r="216" spans="1:9" ht="15.75">
      <c r="A216" s="4"/>
      <c r="B216" s="31"/>
      <c r="C216" s="38"/>
      <c r="D216" s="32"/>
      <c r="E216" s="59"/>
      <c r="F216" s="28"/>
      <c r="G216" s="29"/>
      <c r="H216" s="29"/>
      <c r="I216" s="29"/>
    </row>
    <row r="217" spans="1:9" ht="15.75">
      <c r="A217" s="4"/>
      <c r="B217" s="31"/>
      <c r="C217" s="38"/>
      <c r="D217" s="32"/>
      <c r="E217" s="59"/>
      <c r="F217" s="28"/>
      <c r="G217" s="29"/>
      <c r="H217" s="29"/>
      <c r="I217" s="29"/>
    </row>
    <row r="218" spans="1:9" ht="15.75">
      <c r="A218" s="4"/>
      <c r="B218" s="31"/>
      <c r="C218" s="38"/>
      <c r="D218" s="32"/>
      <c r="E218" s="59"/>
      <c r="F218" s="28"/>
      <c r="G218" s="29"/>
      <c r="H218" s="29"/>
      <c r="I218" s="29"/>
    </row>
    <row r="219" spans="1:9" ht="15.75">
      <c r="A219" s="4"/>
      <c r="B219" s="31"/>
      <c r="C219" s="38"/>
      <c r="D219" s="32"/>
      <c r="E219" s="59"/>
      <c r="F219" s="28"/>
      <c r="G219" s="29"/>
      <c r="H219" s="29"/>
      <c r="I219" s="29"/>
    </row>
    <row r="220" spans="1:9" ht="15.75">
      <c r="A220" s="4"/>
      <c r="B220" s="31"/>
      <c r="C220" s="38"/>
      <c r="D220" s="32"/>
      <c r="E220" s="59"/>
      <c r="F220" s="28"/>
      <c r="G220" s="29"/>
      <c r="H220" s="29"/>
      <c r="I220" s="29"/>
    </row>
    <row r="221" spans="1:9" ht="15.75">
      <c r="A221" s="4"/>
      <c r="B221" s="31"/>
      <c r="C221" s="38"/>
      <c r="D221" s="32"/>
      <c r="E221" s="59"/>
      <c r="F221" s="28"/>
      <c r="G221" s="29"/>
      <c r="H221" s="29"/>
      <c r="I221" s="29"/>
    </row>
    <row r="222" spans="1:9" ht="15.75">
      <c r="A222" s="4"/>
      <c r="B222" s="31"/>
      <c r="C222" s="38"/>
      <c r="D222" s="32"/>
      <c r="E222" s="59"/>
      <c r="F222" s="28"/>
      <c r="G222" s="29"/>
      <c r="H222" s="29"/>
      <c r="I222" s="29"/>
    </row>
    <row r="223" spans="1:9" ht="15.75">
      <c r="A223" s="4"/>
      <c r="B223" s="31"/>
      <c r="C223" s="38"/>
      <c r="D223" s="32"/>
      <c r="E223" s="59"/>
      <c r="F223" s="28"/>
      <c r="G223" s="29"/>
      <c r="H223" s="29"/>
      <c r="I223" s="29"/>
    </row>
    <row r="224" spans="1:9" ht="15.75">
      <c r="A224" s="4"/>
      <c r="B224" s="31"/>
      <c r="C224" s="38"/>
      <c r="D224" s="32"/>
      <c r="E224" s="59"/>
      <c r="F224" s="28"/>
      <c r="G224" s="29"/>
      <c r="H224" s="29"/>
      <c r="I224" s="29"/>
    </row>
    <row r="225" spans="1:9" ht="15.75">
      <c r="A225" s="4"/>
      <c r="B225" s="31"/>
      <c r="C225" s="38"/>
      <c r="D225" s="32"/>
      <c r="E225" s="59"/>
      <c r="F225" s="28"/>
      <c r="G225" s="29"/>
      <c r="H225" s="29"/>
      <c r="I225" s="29"/>
    </row>
    <row r="226" spans="1:9" ht="15.75">
      <c r="A226" s="4"/>
      <c r="B226" s="31"/>
      <c r="C226" s="38"/>
      <c r="D226" s="32"/>
      <c r="E226" s="59"/>
      <c r="F226" s="28"/>
      <c r="G226" s="29"/>
      <c r="H226" s="29"/>
      <c r="I226" s="29"/>
    </row>
    <row r="227" spans="1:9" ht="15.75">
      <c r="A227" s="4"/>
      <c r="B227" s="31"/>
      <c r="C227" s="38"/>
      <c r="D227" s="32"/>
      <c r="E227" s="59"/>
      <c r="F227" s="28"/>
      <c r="G227" s="29"/>
      <c r="H227" s="29"/>
      <c r="I227" s="29"/>
    </row>
    <row r="228" spans="1:9" ht="15.75">
      <c r="A228" s="4"/>
      <c r="B228" s="31"/>
      <c r="C228" s="38"/>
      <c r="D228" s="32"/>
      <c r="E228" s="59"/>
      <c r="F228" s="28"/>
      <c r="G228" s="29"/>
      <c r="H228" s="29"/>
      <c r="I228" s="29"/>
    </row>
    <row r="229" spans="1:9" ht="15.75">
      <c r="A229" s="4"/>
      <c r="B229" s="31"/>
      <c r="C229" s="38"/>
      <c r="D229" s="32"/>
      <c r="E229" s="59"/>
      <c r="F229" s="28"/>
      <c r="G229" s="29"/>
      <c r="H229" s="29"/>
      <c r="I229" s="29"/>
    </row>
    <row r="230" spans="1:9" ht="15.75">
      <c r="A230" s="4"/>
      <c r="B230" s="31"/>
      <c r="C230" s="38"/>
      <c r="D230" s="32"/>
      <c r="E230" s="59"/>
      <c r="F230" s="28"/>
      <c r="G230" s="29"/>
      <c r="H230" s="29"/>
      <c r="I230" s="29"/>
    </row>
    <row r="231" spans="1:9" ht="15.75">
      <c r="A231" s="4"/>
      <c r="B231" s="31"/>
      <c r="C231" s="38"/>
      <c r="D231" s="32"/>
      <c r="E231" s="59"/>
      <c r="F231" s="28"/>
      <c r="G231" s="29"/>
      <c r="H231" s="29"/>
      <c r="I231" s="29"/>
    </row>
    <row r="232" spans="1:9" ht="15.75">
      <c r="A232" s="4"/>
      <c r="B232" s="31"/>
      <c r="C232" s="38"/>
      <c r="D232" s="32"/>
      <c r="E232" s="59"/>
      <c r="F232" s="28"/>
      <c r="G232" s="29"/>
      <c r="H232" s="29"/>
      <c r="I232" s="29"/>
    </row>
    <row r="233" spans="1:9" ht="15.75">
      <c r="A233" s="4"/>
      <c r="B233" s="31"/>
      <c r="C233" s="38"/>
      <c r="D233" s="32"/>
      <c r="E233" s="59"/>
      <c r="F233" s="28"/>
      <c r="G233" s="29"/>
      <c r="H233" s="29"/>
      <c r="I233" s="29"/>
    </row>
    <row r="234" spans="1:9" ht="15.75">
      <c r="A234" s="4"/>
      <c r="B234" s="31"/>
      <c r="C234" s="38"/>
      <c r="D234" s="32"/>
      <c r="E234" s="59"/>
      <c r="F234" s="28"/>
      <c r="G234" s="29"/>
      <c r="H234" s="29"/>
      <c r="I234" s="29"/>
    </row>
    <row r="235" spans="1:9" ht="15.75">
      <c r="A235" s="4"/>
      <c r="B235" s="31"/>
      <c r="C235" s="38"/>
      <c r="D235" s="32"/>
      <c r="E235" s="59"/>
      <c r="F235" s="28"/>
      <c r="G235" s="29"/>
      <c r="H235" s="29"/>
      <c r="I235" s="29"/>
    </row>
    <row r="236" spans="1:9" ht="15.75">
      <c r="A236" s="4"/>
      <c r="B236" s="31"/>
      <c r="C236" s="38"/>
      <c r="D236" s="32"/>
      <c r="E236" s="59"/>
      <c r="F236" s="28"/>
      <c r="G236" s="29"/>
      <c r="H236" s="29"/>
      <c r="I236" s="29"/>
    </row>
    <row r="237" spans="1:9" ht="15.75">
      <c r="A237" s="4"/>
      <c r="B237" s="31"/>
      <c r="C237" s="38"/>
      <c r="D237" s="32"/>
      <c r="E237" s="59"/>
      <c r="F237" s="28"/>
      <c r="G237" s="29"/>
      <c r="H237" s="29"/>
      <c r="I237" s="29"/>
    </row>
    <row r="238" spans="1:9" ht="15.7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5.7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5.7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5.7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5.7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5.7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5.7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5.7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5.7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5.7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5.7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5.7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5.7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5.7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5.7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5.7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5.7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5.7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5.7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5.7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5.7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5.7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5.7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5.7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5.7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5.7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5.7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5.7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5.7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5.7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5.7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5.7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5.7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5.7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5.7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5.7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5.7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5.7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5.7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5.7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5.7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5.7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5.7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5.7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5.7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5.7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5.7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5.7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5.7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5.7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5.7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5.7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5.7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5.7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5.7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5.7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5.7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5.7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5.7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5.7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5.7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5.7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5.7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5.7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5.7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5.7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5.7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5.7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5.7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63529-6108-4618-93EA-4BEE2A889F57}">
  <ds:schemaRefs>
    <ds:schemaRef ds:uri="http://schemas.microsoft.com/office/infopath/2007/PartnerControls"/>
    <ds:schemaRef ds:uri="b4952eb3-be4e-4adb-aa9e-c68ae90a0616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f10a4026-63bd-4a52-9bfe-9924ce6f627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0F26CA-6EE6-495D-AD2C-D1CE2E855A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132A9-359A-4E62-8DAE-BA19C8947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ASR - share buyback</vt:lpstr>
      <vt:lpstr>27-06-2025</vt:lpstr>
      <vt:lpstr>26-06-2025</vt:lpstr>
      <vt:lpstr>25-06-2025 </vt:lpstr>
      <vt:lpstr>24-06-2025</vt:lpstr>
      <vt:lpstr>23-06-2025</vt:lpstr>
      <vt:lpstr>20-06-2025</vt:lpstr>
      <vt:lpstr>19-06-2025</vt:lpstr>
      <vt:lpstr>18-06-2025</vt:lpstr>
      <vt:lpstr>17-06-2025</vt:lpstr>
      <vt:lpstr>16-06-2025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Sven Meijn</dc:creator>
  <cp:lastModifiedBy>Vanessa Arai Häussler</cp:lastModifiedBy>
  <cp:lastPrinted>2011-07-21T10:41:29Z</cp:lastPrinted>
  <dcterms:created xsi:type="dcterms:W3CDTF">2011-07-21T09:27:54Z</dcterms:created>
  <dcterms:modified xsi:type="dcterms:W3CDTF">2025-06-27T15:56:39Z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42ffcf47-be15-40bf-818d-0da39af9f75a_Enabled">
    <vt:lpwstr>true</vt:lpwstr>
  </property>
  <property fmtid="{D5CDD505-2E9C-101B-9397-08002B2CF9AE}" pid="4" name="MSIP_Label_42ffcf47-be15-40bf-818d-0da39af9f75a_SetDate">
    <vt:lpwstr>2020-09-10T09:37:47Z</vt:lpwstr>
  </property>
  <property fmtid="{D5CDD505-2E9C-101B-9397-08002B2CF9AE}" pid="5" name="MSIP_Label_42ffcf47-be15-40bf-818d-0da39af9f75a_Method">
    <vt:lpwstr>Privileged</vt:lpwstr>
  </property>
  <property fmtid="{D5CDD505-2E9C-101B-9397-08002B2CF9AE}" pid="6" name="MSIP_Label_42ffcf47-be15-40bf-818d-0da39af9f75a_Name">
    <vt:lpwstr>42ffcf47-be15-40bf-818d-0da39af9f75a</vt:lpwstr>
  </property>
  <property fmtid="{D5CDD505-2E9C-101B-9397-08002B2CF9AE}" pid="7" name="MSIP_Label_42ffcf47-be15-40bf-818d-0da39af9f75a_SiteId">
    <vt:lpwstr>3a15904d-3fd9-4256-a753-beb05cdf0c6d</vt:lpwstr>
  </property>
  <property fmtid="{D5CDD505-2E9C-101B-9397-08002B2CF9AE}" pid="8" name="MSIP_Label_42ffcf47-be15-40bf-818d-0da39af9f75a_ActionId">
    <vt:lpwstr>ab2b7e50-bb8e-4b64-a478-0000d79a5116</vt:lpwstr>
  </property>
  <property fmtid="{D5CDD505-2E9C-101B-9397-08002B2CF9AE}" pid="9" name="MSIP_Label_42ffcf47-be15-40bf-818d-0da39af9f75a_ContentBits">
    <vt:lpwstr>0</vt:lpwstr>
  </property>
  <property fmtid="{D5CDD505-2E9C-101B-9397-08002B2CF9AE}" pid="10" name="ContentTypeId">
    <vt:lpwstr>0x0101004265603F41293A49ADBF518542599CD5</vt:lpwstr>
  </property>
  <property fmtid="{D5CDD505-2E9C-101B-9397-08002B2CF9AE}" pid="11" name="MediaServiceImageTags">
    <vt:lpwstr/>
  </property>
</Properties>
</file>